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0" yWindow="40" windowWidth="18780" windowHeight="16820" firstSheet="12" activeTab="13"/>
  </bookViews>
  <sheets>
    <sheet name="2.損益計算書 2005年3月期" sheetId="1" r:id="rId1"/>
    <sheet name="3.損益計算書 2006年3月期" sheetId="2" r:id="rId2"/>
    <sheet name="4.損益計算書 2007年3月期" sheetId="3" r:id="rId3"/>
    <sheet name="5.損益計算書 2008年3月期" sheetId="4" r:id="rId4"/>
    <sheet name="6.損益計算書 2009年3月期" sheetId="5" r:id="rId5"/>
    <sheet name="7.損益計算書 2010年3月期" sheetId="6" r:id="rId6"/>
    <sheet name="8.損益計算書 2011年3月期" sheetId="7" r:id="rId7"/>
    <sheet name="9.損益計算書 2012年3月期" sheetId="8" r:id="rId8"/>
    <sheet name="10.損益計算書 2013年3月期" sheetId="9" r:id="rId9"/>
    <sheet name="11.損益計算書 2014年3月期" sheetId="10" r:id="rId10"/>
    <sheet name="12.損益計算書 2015年3月期" sheetId="11" r:id="rId11"/>
    <sheet name="13.損益計算書 2016年3月期" sheetId="12" r:id="rId12"/>
    <sheet name="14.損益計算書 2017年3月期" sheetId="13" r:id="rId13"/>
    <sheet name="15.損益計算書 2018年3月期" sheetId="14" r:id="rId14"/>
  </sheets>
  <definedNames>
    <definedName name="_xlnm.Print_Area" localSheetId="8">'10.損益計算書 2013年3月期'!$A$1:$H$43</definedName>
    <definedName name="_xlnm.Print_Area" localSheetId="9">'11.損益計算書 2014年3月期'!$A$1:$H$38</definedName>
    <definedName name="_xlnm.Print_Area" localSheetId="10">'12.損益計算書 2015年3月期'!$A$1:$H$38</definedName>
    <definedName name="_xlnm.Print_Area" localSheetId="11">'13.損益計算書 2016年3月期'!$A$1:$H$41</definedName>
    <definedName name="_xlnm.Print_Area" localSheetId="12">'14.損益計算書 2017年3月期'!$A$1:$H$43</definedName>
    <definedName name="_xlnm.Print_Area" localSheetId="13">'15.損益計算書 2018年3月期'!$A$1:$H$33</definedName>
    <definedName name="_xlnm.Print_Area" localSheetId="0">'2.損益計算書 2005年3月期'!$A$1:$H$33</definedName>
    <definedName name="_xlnm.Print_Area" localSheetId="1">'3.損益計算書 2006年3月期'!$B$1:$I$34</definedName>
    <definedName name="_xlnm.Print_Area" localSheetId="2">'4.損益計算書 2007年3月期'!$A$1:$H$34</definedName>
    <definedName name="_xlnm.Print_Area" localSheetId="3">'5.損益計算書 2008年3月期'!$A$1:$H$34</definedName>
    <definedName name="_xlnm.Print_Area" localSheetId="4">'6.損益計算書 2009年3月期'!$A$1:$H$43</definedName>
    <definedName name="_xlnm.Print_Area" localSheetId="5">'7.損益計算書 2010年3月期'!$A$1:$H$40</definedName>
    <definedName name="_xlnm.Print_Area" localSheetId="6">'8.損益計算書 2011年3月期'!$A$1:$H$44</definedName>
    <definedName name="_xlnm.Print_Area" localSheetId="7">'9.損益計算書 2012年3月期'!$A$1:$H$42</definedName>
    <definedName name="Z_411EC5E7_07B3_4AB4_BF4A_BD912F13E9CB_.wvu.FilterData" localSheetId="13" hidden="1">'15.損益計算書 2018年3月期'!$A$3:$J$33</definedName>
    <definedName name="Z_411EC5E7_07B3_4AB4_BF4A_BD912F13E9CB_.wvu.PrintArea" localSheetId="13" hidden="1">'15.損益計算書 2018年3月期'!$A$1:$H$33</definedName>
    <definedName name="Z_6D0A1A47_96F9_5149_B768_E012B4FAF3BD_.wvu.FilterData" localSheetId="13" hidden="1">'15.損益計算書 2018年3月期'!$A$3:$J$33</definedName>
    <definedName name="Z_6D0A1A47_96F9_5149_B768_E012B4FAF3BD_.wvu.PrintArea" localSheetId="13" hidden="1">'15.損益計算書 2018年3月期'!$A$1:$H$33</definedName>
  </definedNames>
  <calcPr fullCalcOnLoad="1"/>
</workbook>
</file>

<file path=xl/sharedStrings.xml><?xml version="1.0" encoding="utf-8"?>
<sst xmlns="http://schemas.openxmlformats.org/spreadsheetml/2006/main" count="1077" uniqueCount="295">
  <si>
    <t>売上高</t>
  </si>
  <si>
    <t>売上原価</t>
  </si>
  <si>
    <t>売上総利益</t>
  </si>
  <si>
    <t>販売費及び一般管理費</t>
  </si>
  <si>
    <t>営業利益</t>
  </si>
  <si>
    <t>営業外収益</t>
  </si>
  <si>
    <t>国庫補助金</t>
  </si>
  <si>
    <t>固定資産圧縮損</t>
  </si>
  <si>
    <t>2009.4-2010.3</t>
  </si>
  <si>
    <t>貸付債権譲渡益</t>
  </si>
  <si>
    <t>たな卸資産廃棄損</t>
  </si>
  <si>
    <t>-</t>
  </si>
  <si>
    <t>連結損益計算書 （2011年3月期）</t>
  </si>
  <si>
    <t>経常利益</t>
  </si>
  <si>
    <t>特別利益</t>
  </si>
  <si>
    <t>固定資産売却益</t>
  </si>
  <si>
    <r>
      <t>2012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</si>
  <si>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2011.4-6</t>
  </si>
  <si>
    <t>2011.7-9</t>
  </si>
  <si>
    <t>2011.4-9</t>
  </si>
  <si>
    <t>持分法による投資利益</t>
  </si>
  <si>
    <t>当期純利益</t>
  </si>
  <si>
    <t>退職給付制度改定益</t>
  </si>
  <si>
    <t>貸付債権譲渡益</t>
  </si>
  <si>
    <t>固定資産除売却損</t>
  </si>
  <si>
    <t>投資有価証券売却損</t>
  </si>
  <si>
    <t>投資有価証券評価損</t>
  </si>
  <si>
    <t>貸倒引当金繰入額</t>
  </si>
  <si>
    <t>工事損失引当金繰入額</t>
  </si>
  <si>
    <t>税金等調整前当期純利益 [損失]</t>
  </si>
  <si>
    <t>法人税等合計</t>
  </si>
  <si>
    <t>少数株主利益 [損失]</t>
  </si>
  <si>
    <t>当期純利益 [損失]</t>
  </si>
  <si>
    <t>投資有価証券等売却益</t>
  </si>
  <si>
    <t>税金等調整前当期純利益（損失）</t>
  </si>
  <si>
    <t>少数株主利益（損失）</t>
  </si>
  <si>
    <t>当期純利益（損失）</t>
  </si>
  <si>
    <t>連結損益計算書 （2012年3月期）</t>
  </si>
  <si>
    <t>2007.10-2008.3</t>
  </si>
  <si>
    <t>前期損益修正益</t>
  </si>
  <si>
    <t>連結損益計算書 （2009年3月期）</t>
  </si>
  <si>
    <r>
      <t>2009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</si>
  <si>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営業利益[損失]</t>
  </si>
  <si>
    <t>受取利息</t>
  </si>
  <si>
    <t>受取配当金</t>
  </si>
  <si>
    <t>投資有価証券等売却益</t>
  </si>
  <si>
    <t>貸倒引当金戻入額</t>
  </si>
  <si>
    <t>災害による損失</t>
  </si>
  <si>
    <t>過年度損益修正損</t>
  </si>
  <si>
    <t>資産除去債務会計基準の適用に伴う影響額</t>
  </si>
  <si>
    <t>建替関連損失</t>
  </si>
  <si>
    <t>特別損失</t>
  </si>
  <si>
    <t>固定資産売却・除却損</t>
  </si>
  <si>
    <t>たな卸資産評価損</t>
  </si>
  <si>
    <t>事業撤退損失</t>
  </si>
  <si>
    <t>税金等調整前当期純利益</t>
  </si>
  <si>
    <t>-</t>
  </si>
  <si>
    <t>当期純利益 [損失]</t>
  </si>
  <si>
    <t>2008.4-6</t>
  </si>
  <si>
    <t>2008.7-9</t>
  </si>
  <si>
    <t>2008.4-9</t>
  </si>
  <si>
    <t>2008.10-12</t>
  </si>
  <si>
    <t>2009.1-3</t>
  </si>
  <si>
    <t>2008.10-2009.3</t>
  </si>
  <si>
    <t>2008.4-2009.3</t>
  </si>
  <si>
    <t>受取利息及び配当金</t>
  </si>
  <si>
    <t>連結調整勘定償却額</t>
  </si>
  <si>
    <r>
      <t>*</t>
    </r>
    <r>
      <rPr>
        <sz val="10"/>
        <color indexed="12"/>
        <rFont val="ＭＳ Ｐゴシック"/>
        <family val="3"/>
      </rPr>
      <t>持分法による投資利益他</t>
    </r>
  </si>
  <si>
    <t>その他</t>
  </si>
  <si>
    <t>営業外費用</t>
  </si>
  <si>
    <t>支払利息</t>
  </si>
  <si>
    <t>投資有価証券等売却益</t>
  </si>
  <si>
    <t>特別損失</t>
  </si>
  <si>
    <t>固定資産売却・除却損</t>
  </si>
  <si>
    <t>開発中止損失</t>
  </si>
  <si>
    <t>減損損失</t>
  </si>
  <si>
    <t>割増退職金等</t>
  </si>
  <si>
    <r>
      <t>*</t>
    </r>
    <r>
      <rPr>
        <sz val="10"/>
        <color indexed="12"/>
        <rFont val="ＭＳ Ｐゴシック"/>
        <family val="3"/>
      </rPr>
      <t>投資有価証券評価損</t>
    </r>
  </si>
  <si>
    <r>
      <t xml:space="preserve"> </t>
    </r>
    <r>
      <rPr>
        <sz val="10"/>
        <color indexed="8"/>
        <rFont val="ＭＳ Ｐゴシック"/>
        <family val="3"/>
      </rPr>
      <t>その他</t>
    </r>
  </si>
  <si>
    <t>減価償却費</t>
  </si>
  <si>
    <t>投資有価証券売却益</t>
  </si>
  <si>
    <t>連結損益計算書 （2007年3月期）</t>
  </si>
  <si>
    <r>
      <t>2007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</si>
  <si>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r>
      <t>第</t>
    </r>
    <r>
      <rPr>
        <b/>
        <sz val="9"/>
        <rFont val="Arial"/>
        <family val="2"/>
      </rPr>
      <t>1</t>
    </r>
    <r>
      <rPr>
        <b/>
        <sz val="9"/>
        <rFont val="ＭＳ Ｐゴシック"/>
        <family val="3"/>
      </rPr>
      <t>四半期</t>
    </r>
  </si>
  <si>
    <r>
      <t>第</t>
    </r>
    <r>
      <rPr>
        <b/>
        <sz val="9"/>
        <rFont val="Arial"/>
        <family val="2"/>
      </rPr>
      <t>2</t>
    </r>
    <r>
      <rPr>
        <b/>
        <sz val="9"/>
        <rFont val="ＭＳ Ｐゴシック"/>
        <family val="3"/>
      </rPr>
      <t>四半期</t>
    </r>
  </si>
  <si>
    <r>
      <t>第</t>
    </r>
    <r>
      <rPr>
        <b/>
        <sz val="9"/>
        <rFont val="Arial"/>
        <family val="2"/>
      </rPr>
      <t>3</t>
    </r>
    <r>
      <rPr>
        <b/>
        <sz val="9"/>
        <rFont val="ＭＳ Ｐゴシック"/>
        <family val="3"/>
      </rPr>
      <t>四半期</t>
    </r>
  </si>
  <si>
    <r>
      <t>第</t>
    </r>
    <r>
      <rPr>
        <b/>
        <sz val="9"/>
        <rFont val="Arial"/>
        <family val="2"/>
      </rPr>
      <t>4</t>
    </r>
    <r>
      <rPr>
        <b/>
        <sz val="9"/>
        <rFont val="ＭＳ Ｐゴシック"/>
        <family val="3"/>
      </rPr>
      <t>四半期</t>
    </r>
  </si>
  <si>
    <t>負ののれん償却費</t>
  </si>
  <si>
    <t>デリバティブ評価益</t>
  </si>
  <si>
    <t>為替差損</t>
  </si>
  <si>
    <t>デリバティブ評価損</t>
  </si>
  <si>
    <t>厚生年金基金代行返上益</t>
  </si>
  <si>
    <t>当期純利益</t>
  </si>
  <si>
    <t>連結損益計算書 （2008年3月期）</t>
  </si>
  <si>
    <r>
      <t>2008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</si>
  <si>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2007.7-9</t>
  </si>
  <si>
    <t>2007.4-9</t>
  </si>
  <si>
    <t>2008.1-3</t>
  </si>
  <si>
    <t>事業譲渡損失引当金繰入額</t>
  </si>
  <si>
    <t>デリバティブ評価損</t>
  </si>
  <si>
    <r>
      <t>*</t>
    </r>
    <r>
      <rPr>
        <sz val="10"/>
        <color indexed="12"/>
        <rFont val="ＭＳ Ｐゴシック"/>
        <family val="3"/>
      </rPr>
      <t>為替差損他</t>
    </r>
  </si>
  <si>
    <t>税金等調整前当期純利益</t>
  </si>
  <si>
    <t>法人税等</t>
  </si>
  <si>
    <t>少数株主利益</t>
  </si>
  <si>
    <t>当期純利益 [損失]</t>
  </si>
  <si>
    <t>少数株主損益</t>
  </si>
  <si>
    <t>当期純利益 [損失]</t>
  </si>
  <si>
    <t>連結損益計算書 （2006年3月期）</t>
  </si>
  <si>
    <r>
      <t>2006</t>
    </r>
    <r>
      <rPr>
        <b/>
        <sz val="10"/>
        <color indexed="8"/>
        <rFont val="ＭＳ Ｐゴシック"/>
        <family val="3"/>
      </rPr>
      <t>年</t>
    </r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ＭＳ Ｐゴシック"/>
        <family val="3"/>
      </rPr>
      <t>月期</t>
    </r>
  </si>
  <si>
    <t>2005.4-6</t>
  </si>
  <si>
    <t>2005.4-9</t>
  </si>
  <si>
    <t>2005.10-12</t>
  </si>
  <si>
    <t>2006.1-3</t>
  </si>
  <si>
    <t>2005.10-2006.3</t>
  </si>
  <si>
    <t>連結損益計算書 （2013年3月期）</t>
  </si>
  <si>
    <t>期別</t>
  </si>
  <si>
    <t>科目</t>
  </si>
  <si>
    <t>連結損益計算書 （2014年3月期）</t>
  </si>
  <si>
    <t>連結損益計算書 （2010年3月期）</t>
  </si>
  <si>
    <t>連結損益計算書 （2005年3月期）</t>
  </si>
  <si>
    <r>
      <t>(</t>
    </r>
    <r>
      <rPr>
        <sz val="10"/>
        <rFont val="ＭＳ Ｐゴシック"/>
        <family val="3"/>
      </rPr>
      <t>単位</t>
    </r>
    <r>
      <rPr>
        <sz val="10"/>
        <rFont val="Arial"/>
        <family val="2"/>
      </rPr>
      <t>:</t>
    </r>
    <r>
      <rPr>
        <sz val="10"/>
        <rFont val="ＭＳ Ｐゴシック"/>
        <family val="3"/>
      </rPr>
      <t>百万円）</t>
    </r>
  </si>
  <si>
    <r>
      <t>2005</t>
    </r>
    <r>
      <rPr>
        <b/>
        <sz val="10"/>
        <color indexed="8"/>
        <rFont val="ＭＳ Ｐゴシック"/>
        <family val="3"/>
      </rPr>
      <t>年</t>
    </r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ＭＳ Ｐゴシック"/>
        <family val="3"/>
      </rPr>
      <t>月期</t>
    </r>
  </si>
  <si>
    <r>
      <t>第</t>
    </r>
    <r>
      <rPr>
        <b/>
        <sz val="9"/>
        <color indexed="8"/>
        <rFont val="Arial"/>
        <family val="2"/>
      </rPr>
      <t>1</t>
    </r>
    <r>
      <rPr>
        <b/>
        <sz val="9"/>
        <color indexed="8"/>
        <rFont val="ＭＳ Ｐゴシック"/>
        <family val="3"/>
      </rPr>
      <t>四半期</t>
    </r>
  </si>
  <si>
    <r>
      <t>第</t>
    </r>
    <r>
      <rPr>
        <b/>
        <sz val="9"/>
        <color indexed="8"/>
        <rFont val="Arial"/>
        <family val="2"/>
      </rPr>
      <t>2</t>
    </r>
    <r>
      <rPr>
        <b/>
        <sz val="9"/>
        <color indexed="8"/>
        <rFont val="ＭＳ Ｐゴシック"/>
        <family val="3"/>
      </rPr>
      <t>四半期</t>
    </r>
  </si>
  <si>
    <t>上期</t>
  </si>
  <si>
    <r>
      <t>第</t>
    </r>
    <r>
      <rPr>
        <b/>
        <sz val="9"/>
        <color indexed="8"/>
        <rFont val="Arial"/>
        <family val="2"/>
      </rPr>
      <t>3</t>
    </r>
    <r>
      <rPr>
        <b/>
        <sz val="9"/>
        <color indexed="8"/>
        <rFont val="ＭＳ Ｐゴシック"/>
        <family val="3"/>
      </rPr>
      <t>四半期</t>
    </r>
  </si>
  <si>
    <r>
      <t>第</t>
    </r>
    <r>
      <rPr>
        <b/>
        <sz val="9"/>
        <color indexed="8"/>
        <rFont val="Arial"/>
        <family val="2"/>
      </rPr>
      <t>4</t>
    </r>
    <r>
      <rPr>
        <b/>
        <sz val="9"/>
        <color indexed="8"/>
        <rFont val="ＭＳ Ｐゴシック"/>
        <family val="3"/>
      </rPr>
      <t>四半期</t>
    </r>
  </si>
  <si>
    <t>下期</t>
  </si>
  <si>
    <t>年間</t>
  </si>
  <si>
    <t>2011.10-12</t>
  </si>
  <si>
    <t>2011.10-2012.3</t>
  </si>
  <si>
    <t>2011.4-2012.3</t>
  </si>
  <si>
    <t>不動産賃貸料</t>
  </si>
  <si>
    <t>為替差益</t>
  </si>
  <si>
    <t>経常利益[損失]</t>
  </si>
  <si>
    <t>投資有価証券売却益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</si>
  <si>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</si>
  <si>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</si>
  <si>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</si>
  <si>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</si>
  <si>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</si>
  <si>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</si>
  <si>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受取利息及び配当金</t>
  </si>
  <si>
    <t>連結調整勘定償却額</t>
  </si>
  <si>
    <t>その他</t>
  </si>
  <si>
    <t>営業外費用</t>
  </si>
  <si>
    <t>支払利息</t>
  </si>
  <si>
    <t>経常利益</t>
  </si>
  <si>
    <t>特別利益</t>
  </si>
  <si>
    <t>固定資産売却益</t>
  </si>
  <si>
    <t>貸倒引当金繰入額</t>
  </si>
  <si>
    <t>連結損益計算書 （2015年3月期）</t>
  </si>
  <si>
    <r>
      <t>2015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</si>
  <si>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受取保険金</t>
  </si>
  <si>
    <t>連結損益計算書 （2016年3月期）</t>
  </si>
  <si>
    <t>2015.4-6</t>
  </si>
  <si>
    <t>2015.7-9</t>
  </si>
  <si>
    <t>2015.4-9</t>
  </si>
  <si>
    <t>2015.10-12</t>
  </si>
  <si>
    <t>2016.1-3</t>
  </si>
  <si>
    <t>2015.10-2016.3</t>
  </si>
  <si>
    <t>2015.4-2016.3</t>
  </si>
  <si>
    <r>
      <t>非支配株主に帰属する</t>
    </r>
    <r>
      <rPr>
        <b/>
        <sz val="10"/>
        <rFont val="ＭＳ Ｐゴシック"/>
        <family val="3"/>
      </rPr>
      <t xml:space="preserve">
当期純利益</t>
    </r>
  </si>
  <si>
    <r>
      <t>親会社株主に帰属する</t>
    </r>
    <r>
      <rPr>
        <b/>
        <sz val="10"/>
        <rFont val="ＭＳ Ｐゴシック"/>
        <family val="3"/>
      </rPr>
      <t xml:space="preserve">
当期純利益</t>
    </r>
  </si>
  <si>
    <t>貸倒引当金戻入額</t>
  </si>
  <si>
    <t>固定資産圧縮損</t>
  </si>
  <si>
    <t>連結損益計算書 （2017年3月期）</t>
  </si>
  <si>
    <t>持分法による投資損失</t>
  </si>
  <si>
    <r>
      <t>2017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</si>
  <si>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2016.4-6</t>
  </si>
  <si>
    <t>2017.1-3</t>
  </si>
  <si>
    <t>2016.10-2017.3</t>
  </si>
  <si>
    <t>事業終了損失</t>
  </si>
  <si>
    <t>株式会社ＳＵＢＡＲＵ</t>
  </si>
  <si>
    <t>2004.4-6</t>
  </si>
  <si>
    <t>2004.7-9</t>
  </si>
  <si>
    <t>2004.4-9</t>
  </si>
  <si>
    <t>2004.10-12</t>
  </si>
  <si>
    <t>2005.1-3</t>
  </si>
  <si>
    <t>2004.10-2005.3</t>
  </si>
  <si>
    <t>2004.4-2005.3</t>
  </si>
  <si>
    <t>-</t>
  </si>
  <si>
    <t>-</t>
  </si>
  <si>
    <t>取引先補償損失</t>
  </si>
  <si>
    <t>法人税等</t>
  </si>
  <si>
    <t>2005.7-9</t>
  </si>
  <si>
    <t>2005.4-2006.3</t>
  </si>
  <si>
    <t>-</t>
  </si>
  <si>
    <t>-</t>
  </si>
  <si>
    <t>-</t>
  </si>
  <si>
    <t>-</t>
  </si>
  <si>
    <t>2006.4-6</t>
  </si>
  <si>
    <t>2006.7-9</t>
  </si>
  <si>
    <t>2006.4-9</t>
  </si>
  <si>
    <t>2006.10-12</t>
  </si>
  <si>
    <t>2007.1-3</t>
  </si>
  <si>
    <t>2006.10-2007.3</t>
  </si>
  <si>
    <t>2006.4-2007.3</t>
  </si>
  <si>
    <t>-</t>
  </si>
  <si>
    <t>2007.4-6</t>
  </si>
  <si>
    <t>2007.10-12</t>
  </si>
  <si>
    <t>2007.4-2008.3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</si>
  <si>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</si>
  <si>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</si>
  <si>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</si>
  <si>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</si>
  <si>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</si>
  <si>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</si>
  <si>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</si>
  <si>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</si>
  <si>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</si>
  <si>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</si>
  <si>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</si>
  <si>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2010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</si>
  <si>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2009.4-6</t>
  </si>
  <si>
    <t>2009.7-9</t>
  </si>
  <si>
    <t>2009.4-9</t>
  </si>
  <si>
    <t>2009.10-12</t>
  </si>
  <si>
    <t>2010.1-3</t>
  </si>
  <si>
    <t>2009.10-2010.3</t>
  </si>
  <si>
    <t>-</t>
  </si>
  <si>
    <t>-</t>
  </si>
  <si>
    <t>-</t>
  </si>
  <si>
    <t>-</t>
  </si>
  <si>
    <t>-</t>
  </si>
  <si>
    <t>-</t>
  </si>
  <si>
    <r>
      <t>2011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</si>
  <si>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2010.4-6</t>
  </si>
  <si>
    <t>2010.7-9</t>
  </si>
  <si>
    <t>2010.4-9</t>
  </si>
  <si>
    <t>2010.10-12</t>
  </si>
  <si>
    <t>2011.1-3</t>
  </si>
  <si>
    <t>2010.10-2011.3</t>
  </si>
  <si>
    <t>2010.4-2011.3</t>
  </si>
  <si>
    <t>-</t>
  </si>
  <si>
    <t>-</t>
  </si>
  <si>
    <t>-</t>
  </si>
  <si>
    <t>-</t>
  </si>
  <si>
    <t>-</t>
  </si>
  <si>
    <t>-</t>
  </si>
  <si>
    <t>-</t>
  </si>
  <si>
    <t>2012.1-3</t>
  </si>
  <si>
    <t>-</t>
  </si>
  <si>
    <r>
      <t>2013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</si>
  <si>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2012.4-6</t>
  </si>
  <si>
    <t>2012.7-9</t>
  </si>
  <si>
    <t>2012.4-9</t>
  </si>
  <si>
    <t>2012.10-12</t>
  </si>
  <si>
    <t>2013.1-3</t>
  </si>
  <si>
    <t>2012.10-2013.3</t>
  </si>
  <si>
    <t>2012.4-2013.3</t>
  </si>
  <si>
    <t>-</t>
  </si>
  <si>
    <t>-</t>
  </si>
  <si>
    <t>-</t>
  </si>
  <si>
    <r>
      <t>2014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</si>
  <si>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2013.4-6</t>
  </si>
  <si>
    <t>2013.7-9</t>
  </si>
  <si>
    <t>2013.4-9</t>
  </si>
  <si>
    <t>2013.10-12</t>
  </si>
  <si>
    <t>2014.1-3</t>
  </si>
  <si>
    <t>2013.10-2014.3</t>
  </si>
  <si>
    <t>2013.4-2014.3</t>
  </si>
  <si>
    <t>-</t>
  </si>
  <si>
    <t>-</t>
  </si>
  <si>
    <t>2014.4-6</t>
  </si>
  <si>
    <t>2014.7-9</t>
  </si>
  <si>
    <t>2014.4-9</t>
  </si>
  <si>
    <t>2014.10-12</t>
  </si>
  <si>
    <t>2015.1-3</t>
  </si>
  <si>
    <t>2014.10-2015.3</t>
  </si>
  <si>
    <t>2014.4-2015.3</t>
  </si>
  <si>
    <t>-</t>
  </si>
  <si>
    <r>
      <t>2016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</si>
  <si>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2016.7-9</t>
  </si>
  <si>
    <t>2016.4-9</t>
  </si>
  <si>
    <t>2016.10-12</t>
  </si>
  <si>
    <t>2016.4-2017.3</t>
  </si>
  <si>
    <t>-</t>
  </si>
  <si>
    <t>-</t>
  </si>
  <si>
    <t>-</t>
  </si>
  <si>
    <t>連結損益計算書 （2018年3月期）</t>
  </si>
  <si>
    <t>2017.4-2018.3</t>
  </si>
  <si>
    <t>2017.10-12</t>
  </si>
  <si>
    <t>エアバッグ関連損失</t>
  </si>
  <si>
    <t>四半期純利益</t>
  </si>
  <si>
    <r>
      <t>2018</t>
    </r>
    <r>
      <rPr>
        <b/>
        <sz val="10"/>
        <rFont val="ＭＳ Ｐゴシック"/>
        <family val="3"/>
      </rPr>
      <t>年</t>
    </r>
    <r>
      <rPr>
        <b/>
        <sz val="10"/>
        <rFont val="Arial"/>
        <family val="2"/>
      </rPr>
      <t>3</t>
    </r>
    <r>
      <rPr>
        <b/>
        <sz val="10"/>
        <rFont val="ＭＳ Ｐゴシック"/>
        <family val="3"/>
      </rPr>
      <t>月期</t>
    </r>
  </si>
  <si>
    <t>2017.4-6</t>
  </si>
  <si>
    <t>2017.7-9</t>
  </si>
  <si>
    <t>2017.4-9</t>
  </si>
  <si>
    <t>2018.1-3</t>
  </si>
  <si>
    <t>2017.10-2018.3</t>
  </si>
  <si>
    <t>海外子会社税務関連損失</t>
  </si>
  <si>
    <t>-</t>
  </si>
  <si>
    <t>-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</si>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</sst>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\(#,##0\)"/>
    <numFmt numFmtId="184" formatCode="#,##0;&quot;▲ &quot;#,##0"/>
    <numFmt numFmtId="185" formatCode="\+#,##0;&quot;▲&quot;#,##0;0"/>
    <numFmt numFmtId="186" formatCode="#,##0;&quot;▲&quot;#,##0"/>
    <numFmt numFmtId="187" formatCode="0.0%;&quot;▲&quot;0.0%"/>
    <numFmt numFmtId="188" formatCode="0.00%;&quot;▲&quot;0.00%"/>
    <numFmt numFmtId="189" formatCode="\+0.0%;&quot;▲&quot;0.0%;0.0%"/>
    <numFmt numFmtId="190" formatCode="\+0.00%;&quot;▲&quot;0.00%;0.00%"/>
    <numFmt numFmtId="191" formatCode="0;&quot;▲&quot;0"/>
    <numFmt numFmtId="192" formatCode="#,##0.0;&quot;▲&quot;#,##0.0"/>
    <numFmt numFmtId="193" formatCode="#,##0.00;&quot;▲&quot;#,##0.00"/>
    <numFmt numFmtId="194" formatCode="\+#,##0.0;&quot;▲&quot;#,##0.0;0.0"/>
    <numFmt numFmtId="195" formatCode="\+#,##0.00;&quot;▲&quot;#,##0.00;0.00"/>
    <numFmt numFmtId="196" formatCode="yyyy/mm/dd"/>
    <numFmt numFmtId="197" formatCode="0.0%_);\(0.0%\)"/>
    <numFmt numFmtId="198" formatCode="0_);\(0\)"/>
    <numFmt numFmtId="199" formatCode="\+#,##0_);\(#,##0\);0_)"/>
    <numFmt numFmtId="200" formatCode="\+0.0%_);\(0.0%\);0.0%_)"/>
    <numFmt numFmtId="201" formatCode="\+0.00%_);\(0.00%\);0.00%_)"/>
    <numFmt numFmtId="202" formatCode="\+#,##0.0_);\(#,##0.0\);0.0_)"/>
    <numFmt numFmtId="203" formatCode="\+#,##0.00_);\(#,##0.00\);0.00_)"/>
    <numFmt numFmtId="204" formatCode="#,##0.0_);\(#,##0\).0_)"/>
    <numFmt numFmtId="205" formatCode="#,##0.0_);\(#,##0.0_)"/>
    <numFmt numFmtId="206" formatCode="#,##0.0_);\(#,##0.0\)"/>
    <numFmt numFmtId="207" formatCode="#,##0.00_);\(#,##0.00\)"/>
    <numFmt numFmtId="208" formatCode="0."/>
    <numFmt numFmtId="209" formatCode="@*."/>
    <numFmt numFmtId="210" formatCode="mmmm\ dd\,\ yyyy"/>
    <numFmt numFmtId="211" formatCode="0.0%"/>
    <numFmt numFmtId="212" formatCode="0.00%_);\(0.00%\)"/>
    <numFmt numFmtId="213" formatCode="0.000%_);\(0.000%\)"/>
    <numFmt numFmtId="214" formatCode="0.0000%_);\(0.0000%\)"/>
    <numFmt numFmtId="215" formatCode="0%_);\(0%\)"/>
    <numFmt numFmtId="216" formatCode="#,##0.000_);\(#,##0.000\)"/>
    <numFmt numFmtId="217" formatCode="#,##0.0000_);\(#,##0.0000\)"/>
    <numFmt numFmtId="218" formatCode="#,##0.00000_);\(#,##0.00000\)"/>
    <numFmt numFmtId="219" formatCode="#,##0.000000_);\(#,##0.000000\)"/>
    <numFmt numFmtId="220" formatCode="0.000%"/>
    <numFmt numFmtId="221" formatCode="0.0000%"/>
    <numFmt numFmtId="222" formatCode="#,##0_);[Red]\(#,##0\)"/>
    <numFmt numFmtId="223" formatCode="0.0_);[Red]\(0.0\)"/>
    <numFmt numFmtId="224" formatCode="#,##0.0_);[Red]\(#,##0.0\)"/>
    <numFmt numFmtId="225" formatCode="#,##0.00_);[Red]\(#,##0.00\)"/>
    <numFmt numFmtId="226" formatCode="0.00_);[Red]\(0.00\)"/>
    <numFmt numFmtId="227" formatCode="[&lt;=999]000;[&lt;=99999]000\-00;000\-0000"/>
    <numFmt numFmtId="228" formatCode="0.00_);\(0.00\)"/>
    <numFmt numFmtId="229" formatCode="0.000000000_ "/>
    <numFmt numFmtId="230" formatCode="0.00000000_ "/>
    <numFmt numFmtId="231" formatCode="0.0000000_ "/>
    <numFmt numFmtId="232" formatCode="0.000000_ "/>
    <numFmt numFmtId="233" formatCode="0.00000_ "/>
    <numFmt numFmtId="234" formatCode="0.0000_ "/>
    <numFmt numFmtId="235" formatCode="0.000_ "/>
    <numFmt numFmtId="236" formatCode="0.00_ "/>
    <numFmt numFmtId="237" formatCode="0_ "/>
    <numFmt numFmtId="238" formatCode="#,##0_ "/>
  </numFmts>
  <fonts count="65">
    <font>
      <sz val="11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sz val="20"/>
      <color indexed="9"/>
      <name val="ＭＳ Ｐゴシック"/>
      <family val="3"/>
    </font>
    <font>
      <sz val="12"/>
      <color indexed="9"/>
      <name val="Arial"/>
      <family val="2"/>
    </font>
    <font>
      <b/>
      <sz val="10"/>
      <color indexed="9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ＭＳ Ｐゴシック"/>
      <family val="3"/>
    </font>
    <font>
      <sz val="9"/>
      <name val="Arial"/>
      <family val="2"/>
    </font>
    <font>
      <b/>
      <sz val="10"/>
      <name val="ＭＳ Ｐゴシック"/>
      <family val="3"/>
    </font>
    <font>
      <sz val="11"/>
      <name val="Arial"/>
      <family val="2"/>
    </font>
    <font>
      <sz val="10"/>
      <color indexed="12"/>
      <name val="Arial"/>
      <family val="2"/>
    </font>
    <font>
      <b/>
      <sz val="12"/>
      <color indexed="9"/>
      <name val="ＭＳ Ｐゴシック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</font>
    <font>
      <b/>
      <sz val="11"/>
      <name val="Arial"/>
      <family val="2"/>
    </font>
    <font>
      <sz val="12"/>
      <name val="ＭＳ Ｐ明朝"/>
      <family val="1"/>
    </font>
    <font>
      <b/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2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2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19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198" fontId="1" fillId="0" borderId="0" applyFont="0" applyFill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60" fillId="29" borderId="9" applyNumberFormat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186" fontId="1" fillId="31" borderId="0" applyNumberFormat="0" applyFont="0" applyBorder="0" applyAlignment="0">
      <protection locked="0"/>
    </xf>
    <xf numFmtId="183" fontId="3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  <xf numFmtId="49" fontId="1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horizontal="right" vertical="center"/>
    </xf>
    <xf numFmtId="178" fontId="0" fillId="0" borderId="0" xfId="54" applyNumberFormat="1" applyFont="1" applyBorder="1" applyAlignment="1">
      <alignment/>
    </xf>
    <xf numFmtId="178" fontId="10" fillId="0" borderId="0" xfId="54" applyNumberFormat="1" applyFont="1" applyBorder="1" applyAlignment="1">
      <alignment horizontal="right"/>
    </xf>
    <xf numFmtId="38" fontId="11" fillId="0" borderId="0" xfId="54" applyFont="1" applyBorder="1" applyAlignment="1">
      <alignment horizontal="right"/>
    </xf>
    <xf numFmtId="178" fontId="13" fillId="35" borderId="10" xfId="54" applyNumberFormat="1" applyFont="1" applyFill="1" applyBorder="1" applyAlignment="1">
      <alignment horizontal="left" vertical="center" indent="2"/>
    </xf>
    <xf numFmtId="178" fontId="10" fillId="35" borderId="11" xfId="54" applyNumberFormat="1" applyFont="1" applyFill="1" applyBorder="1" applyAlignment="1">
      <alignment vertical="center"/>
    </xf>
    <xf numFmtId="178" fontId="10" fillId="35" borderId="12" xfId="54" applyNumberFormat="1" applyFont="1" applyFill="1" applyBorder="1" applyAlignment="1">
      <alignment vertical="center"/>
    </xf>
    <xf numFmtId="38" fontId="15" fillId="35" borderId="10" xfId="54" applyFont="1" applyFill="1" applyBorder="1" applyAlignment="1">
      <alignment horizontal="center" vertical="center"/>
    </xf>
    <xf numFmtId="38" fontId="15" fillId="35" borderId="13" xfId="54" applyFont="1" applyFill="1" applyBorder="1" applyAlignment="1">
      <alignment horizontal="center" vertical="center"/>
    </xf>
    <xf numFmtId="38" fontId="15" fillId="35" borderId="14" xfId="54" applyFont="1" applyFill="1" applyBorder="1" applyAlignment="1">
      <alignment horizontal="center" vertical="center"/>
    </xf>
    <xf numFmtId="38" fontId="15" fillId="35" borderId="15" xfId="54" applyFont="1" applyFill="1" applyBorder="1" applyAlignment="1">
      <alignment horizontal="center" vertical="center"/>
    </xf>
    <xf numFmtId="38" fontId="15" fillId="35" borderId="11" xfId="54" applyFont="1" applyFill="1" applyBorder="1" applyAlignment="1">
      <alignment horizontal="center" vertical="center"/>
    </xf>
    <xf numFmtId="38" fontId="15" fillId="35" borderId="16" xfId="54" applyFont="1" applyFill="1" applyBorder="1" applyAlignment="1">
      <alignment horizontal="center" vertical="center"/>
    </xf>
    <xf numFmtId="178" fontId="16" fillId="35" borderId="17" xfId="54" applyNumberFormat="1" applyFont="1" applyFill="1" applyBorder="1" applyAlignment="1">
      <alignment horizontal="center" vertical="center" shrinkToFit="1"/>
    </xf>
    <xf numFmtId="178" fontId="16" fillId="35" borderId="18" xfId="54" applyNumberFormat="1" applyFont="1" applyFill="1" applyBorder="1" applyAlignment="1">
      <alignment horizontal="center" vertical="center" shrinkToFit="1"/>
    </xf>
    <xf numFmtId="178" fontId="16" fillId="35" borderId="19" xfId="54" applyNumberFormat="1" applyFont="1" applyFill="1" applyBorder="1" applyAlignment="1">
      <alignment horizontal="center" vertical="center" shrinkToFit="1"/>
    </xf>
    <xf numFmtId="178" fontId="16" fillId="35" borderId="20" xfId="54" applyNumberFormat="1" applyFont="1" applyFill="1" applyBorder="1" applyAlignment="1">
      <alignment horizontal="center" vertical="center" shrinkToFit="1"/>
    </xf>
    <xf numFmtId="178" fontId="17" fillId="35" borderId="10" xfId="54" applyNumberFormat="1" applyFont="1" applyFill="1" applyBorder="1" applyAlignment="1">
      <alignment horizontal="left" vertical="center" indent="1" shrinkToFit="1"/>
    </xf>
    <xf numFmtId="178" fontId="18" fillId="36" borderId="10" xfId="54" applyNumberFormat="1" applyFont="1" applyFill="1" applyBorder="1" applyAlignment="1">
      <alignment vertical="center"/>
    </xf>
    <xf numFmtId="178" fontId="18" fillId="36" borderId="21" xfId="54" applyNumberFormat="1" applyFont="1" applyFill="1" applyBorder="1" applyAlignment="1">
      <alignment vertical="center"/>
    </xf>
    <xf numFmtId="178" fontId="18" fillId="36" borderId="14" xfId="54" applyNumberFormat="1" applyFont="1" applyFill="1" applyBorder="1" applyAlignment="1">
      <alignment vertical="center"/>
    </xf>
    <xf numFmtId="178" fontId="18" fillId="36" borderId="11" xfId="54" applyNumberFormat="1" applyFont="1" applyFill="1" applyBorder="1" applyAlignment="1">
      <alignment vertical="center"/>
    </xf>
    <xf numFmtId="178" fontId="18" fillId="36" borderId="12" xfId="54" applyNumberFormat="1" applyFont="1" applyFill="1" applyBorder="1" applyAlignment="1">
      <alignment vertical="center"/>
    </xf>
    <xf numFmtId="178" fontId="17" fillId="35" borderId="22" xfId="54" applyNumberFormat="1" applyFont="1" applyFill="1" applyBorder="1" applyAlignment="1">
      <alignment horizontal="left" vertical="center" indent="1" shrinkToFit="1"/>
    </xf>
    <xf numFmtId="178" fontId="18" fillId="36" borderId="22" xfId="54" applyNumberFormat="1" applyFont="1" applyFill="1" applyBorder="1" applyAlignment="1">
      <alignment vertical="center"/>
    </xf>
    <xf numFmtId="178" fontId="18" fillId="36" borderId="23" xfId="54" applyNumberFormat="1" applyFont="1" applyFill="1" applyBorder="1" applyAlignment="1">
      <alignment vertical="center"/>
    </xf>
    <xf numFmtId="178" fontId="18" fillId="36" borderId="24" xfId="54" applyNumberFormat="1" applyFont="1" applyFill="1" applyBorder="1" applyAlignment="1">
      <alignment vertical="center"/>
    </xf>
    <xf numFmtId="178" fontId="18" fillId="36" borderId="0" xfId="54" applyNumberFormat="1" applyFont="1" applyFill="1" applyBorder="1" applyAlignment="1">
      <alignment vertical="center"/>
    </xf>
    <xf numFmtId="178" fontId="18" fillId="36" borderId="16" xfId="54" applyNumberFormat="1" applyFont="1" applyFill="1" applyBorder="1" applyAlignment="1">
      <alignment vertical="center"/>
    </xf>
    <xf numFmtId="178" fontId="17" fillId="35" borderId="17" xfId="54" applyNumberFormat="1" applyFont="1" applyFill="1" applyBorder="1" applyAlignment="1">
      <alignment horizontal="left" vertical="center" indent="1" shrinkToFit="1"/>
    </xf>
    <xf numFmtId="178" fontId="18" fillId="36" borderId="17" xfId="54" applyNumberFormat="1" applyFont="1" applyFill="1" applyBorder="1" applyAlignment="1">
      <alignment vertical="center"/>
    </xf>
    <xf numFmtId="178" fontId="18" fillId="36" borderId="18" xfId="54" applyNumberFormat="1" applyFont="1" applyFill="1" applyBorder="1" applyAlignment="1">
      <alignment vertical="center"/>
    </xf>
    <xf numFmtId="178" fontId="18" fillId="36" borderId="19" xfId="54" applyNumberFormat="1" applyFont="1" applyFill="1" applyBorder="1" applyAlignment="1">
      <alignment vertical="center"/>
    </xf>
    <xf numFmtId="178" fontId="18" fillId="36" borderId="25" xfId="54" applyNumberFormat="1" applyFont="1" applyFill="1" applyBorder="1" applyAlignment="1">
      <alignment vertical="center"/>
    </xf>
    <xf numFmtId="178" fontId="18" fillId="36" borderId="20" xfId="54" applyNumberFormat="1" applyFont="1" applyFill="1" applyBorder="1" applyAlignment="1">
      <alignment vertical="center"/>
    </xf>
    <xf numFmtId="178" fontId="10" fillId="35" borderId="22" xfId="54" applyNumberFormat="1" applyFont="1" applyFill="1" applyBorder="1" applyAlignment="1">
      <alignment horizontal="left" vertical="center" indent="1" shrinkToFit="1"/>
    </xf>
    <xf numFmtId="178" fontId="18" fillId="36" borderId="24" xfId="54" applyNumberFormat="1" applyFont="1" applyFill="1" applyBorder="1" applyAlignment="1">
      <alignment horizontal="right" vertical="center"/>
    </xf>
    <xf numFmtId="178" fontId="17" fillId="35" borderId="26" xfId="54" applyNumberFormat="1" applyFont="1" applyFill="1" applyBorder="1" applyAlignment="1">
      <alignment horizontal="left" vertical="center" indent="1" shrinkToFit="1"/>
    </xf>
    <xf numFmtId="178" fontId="18" fillId="36" borderId="26" xfId="54" applyNumberFormat="1" applyFont="1" applyFill="1" applyBorder="1" applyAlignment="1">
      <alignment vertical="center"/>
    </xf>
    <xf numFmtId="178" fontId="18" fillId="36" borderId="27" xfId="54" applyNumberFormat="1" applyFont="1" applyFill="1" applyBorder="1" applyAlignment="1">
      <alignment vertical="center"/>
    </xf>
    <xf numFmtId="178" fontId="18" fillId="36" borderId="28" xfId="54" applyNumberFormat="1" applyFont="1" applyFill="1" applyBorder="1" applyAlignment="1">
      <alignment vertical="center"/>
    </xf>
    <xf numFmtId="178" fontId="18" fillId="36" borderId="29" xfId="54" applyNumberFormat="1" applyFont="1" applyFill="1" applyBorder="1" applyAlignment="1">
      <alignment vertical="center"/>
    </xf>
    <xf numFmtId="178" fontId="18" fillId="36" borderId="30" xfId="54" applyNumberFormat="1" applyFont="1" applyFill="1" applyBorder="1" applyAlignment="1">
      <alignment vertical="center"/>
    </xf>
    <xf numFmtId="178" fontId="18" fillId="36" borderId="22" xfId="54" applyNumberFormat="1" applyFont="1" applyFill="1" applyBorder="1" applyAlignment="1">
      <alignment horizontal="right" vertical="center"/>
    </xf>
    <xf numFmtId="178" fontId="18" fillId="36" borderId="23" xfId="54" applyNumberFormat="1" applyFont="1" applyFill="1" applyBorder="1" applyAlignment="1">
      <alignment horizontal="right" vertical="center"/>
    </xf>
    <xf numFmtId="178" fontId="10" fillId="35" borderId="17" xfId="54" applyNumberFormat="1" applyFont="1" applyFill="1" applyBorder="1" applyAlignment="1">
      <alignment horizontal="left" vertical="center" indent="1" shrinkToFit="1"/>
    </xf>
    <xf numFmtId="178" fontId="18" fillId="36" borderId="31" xfId="54" applyNumberFormat="1" applyFont="1" applyFill="1" applyBorder="1" applyAlignment="1">
      <alignment horizontal="right" vertical="center"/>
    </xf>
    <xf numFmtId="178" fontId="17" fillId="35" borderId="24" xfId="54" applyNumberFormat="1" applyFont="1" applyFill="1" applyBorder="1" applyAlignment="1">
      <alignment horizontal="left" vertical="center" indent="1" shrinkToFit="1"/>
    </xf>
    <xf numFmtId="178" fontId="18" fillId="36" borderId="26" xfId="54" applyNumberFormat="1" applyFont="1" applyFill="1" applyBorder="1" applyAlignment="1">
      <alignment horizontal="right" vertical="center"/>
    </xf>
    <xf numFmtId="178" fontId="0" fillId="0" borderId="0" xfId="54" applyNumberFormat="1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shrinkToFit="1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shrinkToFit="1"/>
    </xf>
    <xf numFmtId="38" fontId="18" fillId="0" borderId="0" xfId="54" applyFont="1" applyBorder="1" applyAlignment="1">
      <alignment/>
    </xf>
    <xf numFmtId="0" fontId="19" fillId="0" borderId="0" xfId="0" applyFont="1" applyBorder="1" applyAlignment="1">
      <alignment vertical="center" shrinkToFit="1"/>
    </xf>
    <xf numFmtId="38" fontId="21" fillId="35" borderId="11" xfId="54" applyFont="1" applyFill="1" applyBorder="1" applyAlignment="1">
      <alignment vertical="center"/>
    </xf>
    <xf numFmtId="38" fontId="21" fillId="35" borderId="12" xfId="54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38" fontId="22" fillId="35" borderId="17" xfId="54" applyFont="1" applyFill="1" applyBorder="1" applyAlignment="1">
      <alignment horizontal="center" vertical="center" shrinkToFit="1"/>
    </xf>
    <xf numFmtId="38" fontId="22" fillId="35" borderId="32" xfId="54" applyFont="1" applyFill="1" applyBorder="1" applyAlignment="1">
      <alignment horizontal="center" vertical="center" shrinkToFit="1"/>
    </xf>
    <xf numFmtId="38" fontId="22" fillId="35" borderId="19" xfId="54" applyFont="1" applyFill="1" applyBorder="1" applyAlignment="1">
      <alignment horizontal="center" vertical="center" shrinkToFit="1"/>
    </xf>
    <xf numFmtId="38" fontId="22" fillId="35" borderId="31" xfId="54" applyFont="1" applyFill="1" applyBorder="1" applyAlignment="1">
      <alignment horizontal="center" vertical="center" shrinkToFit="1"/>
    </xf>
    <xf numFmtId="38" fontId="22" fillId="35" borderId="25" xfId="54" applyFont="1" applyFill="1" applyBorder="1" applyAlignment="1">
      <alignment horizontal="center" vertical="center" shrinkToFit="1"/>
    </xf>
    <xf numFmtId="38" fontId="22" fillId="35" borderId="20" xfId="54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 indent="1" shrinkToFit="1"/>
    </xf>
    <xf numFmtId="178" fontId="18" fillId="36" borderId="33" xfId="54" applyNumberFormat="1" applyFont="1" applyFill="1" applyBorder="1" applyAlignment="1">
      <alignment vertical="center"/>
    </xf>
    <xf numFmtId="178" fontId="18" fillId="36" borderId="34" xfId="54" applyNumberFormat="1" applyFont="1" applyFill="1" applyBorder="1" applyAlignment="1">
      <alignment vertical="center"/>
    </xf>
    <xf numFmtId="0" fontId="12" fillId="35" borderId="24" xfId="0" applyFont="1" applyFill="1" applyBorder="1" applyAlignment="1">
      <alignment horizontal="left" vertical="center" indent="1" shrinkToFit="1"/>
    </xf>
    <xf numFmtId="178" fontId="18" fillId="36" borderId="13" xfId="54" applyNumberFormat="1" applyFont="1" applyFill="1" applyBorder="1" applyAlignment="1">
      <alignment vertical="center"/>
    </xf>
    <xf numFmtId="178" fontId="18" fillId="36" borderId="15" xfId="54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left" vertical="center" indent="1" shrinkToFit="1"/>
    </xf>
    <xf numFmtId="178" fontId="18" fillId="36" borderId="32" xfId="54" applyNumberFormat="1" applyFont="1" applyFill="1" applyBorder="1" applyAlignment="1">
      <alignment vertical="center"/>
    </xf>
    <xf numFmtId="178" fontId="18" fillId="36" borderId="31" xfId="54" applyNumberFormat="1" applyFont="1" applyFill="1" applyBorder="1" applyAlignment="1">
      <alignment vertical="center"/>
    </xf>
    <xf numFmtId="0" fontId="23" fillId="35" borderId="24" xfId="0" applyFont="1" applyFill="1" applyBorder="1" applyAlignment="1">
      <alignment horizontal="left" vertical="center" indent="1" shrinkToFit="1"/>
    </xf>
    <xf numFmtId="178" fontId="18" fillId="36" borderId="34" xfId="54" applyNumberFormat="1" applyFont="1" applyFill="1" applyBorder="1" applyAlignment="1">
      <alignment horizontal="right" vertical="center"/>
    </xf>
    <xf numFmtId="0" fontId="12" fillId="35" borderId="28" xfId="0" applyFont="1" applyFill="1" applyBorder="1" applyAlignment="1">
      <alignment horizontal="left" vertical="center" indent="1" shrinkToFit="1"/>
    </xf>
    <xf numFmtId="178" fontId="18" fillId="36" borderId="35" xfId="54" applyNumberFormat="1" applyFont="1" applyFill="1" applyBorder="1" applyAlignment="1">
      <alignment vertical="center"/>
    </xf>
    <xf numFmtId="178" fontId="18" fillId="36" borderId="36" xfId="5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178" fontId="18" fillId="36" borderId="0" xfId="54" applyNumberFormat="1" applyFont="1" applyFill="1" applyBorder="1" applyAlignment="1">
      <alignment horizontal="right" vertical="center"/>
    </xf>
    <xf numFmtId="0" fontId="25" fillId="35" borderId="24" xfId="0" applyFont="1" applyFill="1" applyBorder="1" applyAlignment="1">
      <alignment horizontal="left" vertical="center" indent="1" shrinkToFit="1"/>
    </xf>
    <xf numFmtId="178" fontId="18" fillId="36" borderId="10" xfId="54" applyNumberFormat="1" applyFont="1" applyFill="1" applyBorder="1" applyAlignment="1">
      <alignment horizontal="right" vertical="center"/>
    </xf>
    <xf numFmtId="178" fontId="18" fillId="36" borderId="17" xfId="54" applyNumberFormat="1" applyFont="1" applyFill="1" applyBorder="1" applyAlignment="1">
      <alignment horizontal="right" vertical="center"/>
    </xf>
    <xf numFmtId="178" fontId="26" fillId="35" borderId="10" xfId="54" applyNumberFormat="1" applyFont="1" applyFill="1" applyBorder="1" applyAlignment="1">
      <alignment horizontal="left" vertical="center" indent="2"/>
    </xf>
    <xf numFmtId="38" fontId="18" fillId="35" borderId="11" xfId="54" applyFont="1" applyFill="1" applyBorder="1" applyAlignment="1">
      <alignment vertical="center"/>
    </xf>
    <xf numFmtId="38" fontId="18" fillId="35" borderId="12" xfId="54" applyFont="1" applyFill="1" applyBorder="1" applyAlignment="1">
      <alignment vertical="center"/>
    </xf>
    <xf numFmtId="38" fontId="28" fillId="35" borderId="10" xfId="54" applyFont="1" applyFill="1" applyBorder="1" applyAlignment="1">
      <alignment horizontal="center" vertical="center"/>
    </xf>
    <xf numFmtId="38" fontId="28" fillId="35" borderId="13" xfId="54" applyFont="1" applyFill="1" applyBorder="1" applyAlignment="1">
      <alignment horizontal="center" vertical="center"/>
    </xf>
    <xf numFmtId="38" fontId="28" fillId="35" borderId="14" xfId="54" applyFont="1" applyFill="1" applyBorder="1" applyAlignment="1">
      <alignment horizontal="center" vertical="center"/>
    </xf>
    <xf numFmtId="38" fontId="28" fillId="35" borderId="21" xfId="54" applyFont="1" applyFill="1" applyBorder="1" applyAlignment="1">
      <alignment horizontal="center" vertical="center"/>
    </xf>
    <xf numFmtId="38" fontId="28" fillId="35" borderId="16" xfId="54" applyFont="1" applyFill="1" applyBorder="1" applyAlignment="1">
      <alignment horizontal="center" vertical="center"/>
    </xf>
    <xf numFmtId="38" fontId="16" fillId="35" borderId="17" xfId="54" applyFont="1" applyFill="1" applyBorder="1" applyAlignment="1">
      <alignment horizontal="center" vertical="center" shrinkToFit="1"/>
    </xf>
    <xf numFmtId="38" fontId="16" fillId="35" borderId="32" xfId="54" applyFont="1" applyFill="1" applyBorder="1" applyAlignment="1">
      <alignment horizontal="center" vertical="center" shrinkToFit="1"/>
    </xf>
    <xf numFmtId="38" fontId="16" fillId="35" borderId="19" xfId="54" applyFont="1" applyFill="1" applyBorder="1" applyAlignment="1">
      <alignment horizontal="center" vertical="center" shrinkToFit="1"/>
    </xf>
    <xf numFmtId="38" fontId="16" fillId="35" borderId="18" xfId="54" applyFont="1" applyFill="1" applyBorder="1" applyAlignment="1">
      <alignment horizontal="center" vertical="center" shrinkToFit="1"/>
    </xf>
    <xf numFmtId="38" fontId="16" fillId="35" borderId="20" xfId="54" applyFont="1" applyFill="1" applyBorder="1" applyAlignment="1">
      <alignment horizontal="center" vertical="center" shrinkToFit="1"/>
    </xf>
    <xf numFmtId="0" fontId="17" fillId="35" borderId="14" xfId="0" applyFont="1" applyFill="1" applyBorder="1" applyAlignment="1">
      <alignment horizontal="left" vertical="center" indent="1" shrinkToFit="1"/>
    </xf>
    <xf numFmtId="178" fontId="18" fillId="0" borderId="0" xfId="0" applyNumberFormat="1" applyFont="1" applyBorder="1" applyAlignment="1">
      <alignment vertical="center"/>
    </xf>
    <xf numFmtId="0" fontId="17" fillId="35" borderId="24" xfId="0" applyFont="1" applyFill="1" applyBorder="1" applyAlignment="1">
      <alignment horizontal="left" vertical="center" indent="1" shrinkToFit="1"/>
    </xf>
    <xf numFmtId="0" fontId="17" fillId="35" borderId="19" xfId="0" applyFont="1" applyFill="1" applyBorder="1" applyAlignment="1">
      <alignment horizontal="left" vertical="center" indent="1" shrinkToFit="1"/>
    </xf>
    <xf numFmtId="38" fontId="18" fillId="0" borderId="16" xfId="54" applyFont="1" applyBorder="1" applyAlignment="1">
      <alignment vertical="center"/>
    </xf>
    <xf numFmtId="0" fontId="10" fillId="35" borderId="24" xfId="0" applyFont="1" applyFill="1" applyBorder="1" applyAlignment="1">
      <alignment horizontal="left" vertical="center" indent="1" shrinkToFit="1"/>
    </xf>
    <xf numFmtId="178" fontId="18" fillId="36" borderId="16" xfId="54" applyNumberFormat="1" applyFont="1" applyFill="1" applyBorder="1" applyAlignment="1">
      <alignment horizontal="right" vertical="center"/>
    </xf>
    <xf numFmtId="0" fontId="17" fillId="35" borderId="28" xfId="0" applyFont="1" applyFill="1" applyBorder="1" applyAlignment="1">
      <alignment horizontal="left" vertical="center" indent="1" shrinkToFit="1"/>
    </xf>
    <xf numFmtId="178" fontId="18" fillId="36" borderId="25" xfId="54" applyNumberFormat="1" applyFont="1" applyFill="1" applyBorder="1" applyAlignment="1">
      <alignment horizontal="right" vertical="center"/>
    </xf>
    <xf numFmtId="0" fontId="0" fillId="0" borderId="0" xfId="0" applyBorder="1" applyAlignment="1">
      <alignment shrinkToFit="1"/>
    </xf>
    <xf numFmtId="178" fontId="18" fillId="0" borderId="11" xfId="54" applyNumberFormat="1" applyFont="1" applyFill="1" applyBorder="1" applyAlignment="1">
      <alignment vertical="center"/>
    </xf>
    <xf numFmtId="178" fontId="18" fillId="0" borderId="21" xfId="54" applyNumberFormat="1" applyFont="1" applyFill="1" applyBorder="1" applyAlignment="1">
      <alignment vertical="center"/>
    </xf>
    <xf numFmtId="178" fontId="18" fillId="0" borderId="12" xfId="54" applyNumberFormat="1" applyFont="1" applyFill="1" applyBorder="1" applyAlignment="1">
      <alignment vertical="center"/>
    </xf>
    <xf numFmtId="178" fontId="18" fillId="0" borderId="10" xfId="54" applyNumberFormat="1" applyFont="1" applyFill="1" applyBorder="1" applyAlignment="1">
      <alignment vertical="center"/>
    </xf>
    <xf numFmtId="178" fontId="18" fillId="0" borderId="14" xfId="54" applyNumberFormat="1" applyFont="1" applyFill="1" applyBorder="1" applyAlignment="1">
      <alignment vertical="center"/>
    </xf>
    <xf numFmtId="178" fontId="18" fillId="0" borderId="22" xfId="54" applyNumberFormat="1" applyFont="1" applyFill="1" applyBorder="1" applyAlignment="1">
      <alignment vertical="center"/>
    </xf>
    <xf numFmtId="178" fontId="18" fillId="0" borderId="23" xfId="54" applyNumberFormat="1" applyFont="1" applyFill="1" applyBorder="1" applyAlignment="1">
      <alignment vertical="center"/>
    </xf>
    <xf numFmtId="178" fontId="18" fillId="0" borderId="16" xfId="54" applyNumberFormat="1" applyFont="1" applyFill="1" applyBorder="1" applyAlignment="1">
      <alignment vertical="center"/>
    </xf>
    <xf numFmtId="178" fontId="18" fillId="0" borderId="24" xfId="54" applyNumberFormat="1" applyFont="1" applyFill="1" applyBorder="1" applyAlignment="1">
      <alignment vertical="center"/>
    </xf>
    <xf numFmtId="178" fontId="18" fillId="0" borderId="25" xfId="54" applyNumberFormat="1" applyFont="1" applyFill="1" applyBorder="1" applyAlignment="1">
      <alignment vertical="center"/>
    </xf>
    <xf numFmtId="178" fontId="18" fillId="0" borderId="18" xfId="54" applyNumberFormat="1" applyFont="1" applyFill="1" applyBorder="1" applyAlignment="1">
      <alignment vertical="center"/>
    </xf>
    <xf numFmtId="178" fontId="18" fillId="0" borderId="20" xfId="54" applyNumberFormat="1" applyFont="1" applyFill="1" applyBorder="1" applyAlignment="1">
      <alignment vertical="center"/>
    </xf>
    <xf numFmtId="178" fontId="18" fillId="0" borderId="17" xfId="54" applyNumberFormat="1" applyFont="1" applyFill="1" applyBorder="1" applyAlignment="1">
      <alignment vertical="center"/>
    </xf>
    <xf numFmtId="178" fontId="18" fillId="0" borderId="19" xfId="54" applyNumberFormat="1" applyFont="1" applyFill="1" applyBorder="1" applyAlignment="1">
      <alignment vertical="center"/>
    </xf>
    <xf numFmtId="238" fontId="18" fillId="0" borderId="16" xfId="0" applyNumberFormat="1" applyFont="1" applyFill="1" applyBorder="1" applyAlignment="1">
      <alignment vertical="center"/>
    </xf>
    <xf numFmtId="178" fontId="18" fillId="0" borderId="0" xfId="54" applyNumberFormat="1" applyFont="1" applyFill="1" applyBorder="1" applyAlignment="1">
      <alignment vertical="center"/>
    </xf>
    <xf numFmtId="178" fontId="18" fillId="0" borderId="0" xfId="54" applyNumberFormat="1" applyFont="1" applyFill="1" applyBorder="1" applyAlignment="1">
      <alignment horizontal="right" vertical="center"/>
    </xf>
    <xf numFmtId="178" fontId="18" fillId="0" borderId="16" xfId="54" applyNumberFormat="1" applyFont="1" applyFill="1" applyBorder="1" applyAlignment="1">
      <alignment horizontal="right" vertical="center"/>
    </xf>
    <xf numFmtId="178" fontId="18" fillId="0" borderId="29" xfId="54" applyNumberFormat="1" applyFont="1" applyFill="1" applyBorder="1" applyAlignment="1">
      <alignment vertical="center"/>
    </xf>
    <xf numFmtId="178" fontId="18" fillId="0" borderId="27" xfId="54" applyNumberFormat="1" applyFont="1" applyFill="1" applyBorder="1" applyAlignment="1">
      <alignment vertical="center"/>
    </xf>
    <xf numFmtId="178" fontId="18" fillId="0" borderId="30" xfId="54" applyNumberFormat="1" applyFont="1" applyFill="1" applyBorder="1" applyAlignment="1">
      <alignment vertical="center"/>
    </xf>
    <xf numFmtId="178" fontId="18" fillId="0" borderId="26" xfId="54" applyNumberFormat="1" applyFont="1" applyFill="1" applyBorder="1" applyAlignment="1">
      <alignment vertical="center"/>
    </xf>
    <xf numFmtId="178" fontId="18" fillId="0" borderId="28" xfId="54" applyNumberFormat="1" applyFont="1" applyFill="1" applyBorder="1" applyAlignment="1">
      <alignment vertical="center"/>
    </xf>
    <xf numFmtId="178" fontId="18" fillId="0" borderId="22" xfId="54" applyNumberFormat="1" applyFont="1" applyFill="1" applyBorder="1" applyAlignment="1">
      <alignment horizontal="right" vertical="center"/>
    </xf>
    <xf numFmtId="178" fontId="18" fillId="0" borderId="31" xfId="54" applyNumberFormat="1" applyFont="1" applyFill="1" applyBorder="1" applyAlignment="1">
      <alignment horizontal="right" vertical="center"/>
    </xf>
    <xf numFmtId="178" fontId="18" fillId="0" borderId="18" xfId="54" applyNumberFormat="1" applyFont="1" applyFill="1" applyBorder="1" applyAlignment="1">
      <alignment horizontal="right" vertical="center"/>
    </xf>
    <xf numFmtId="178" fontId="18" fillId="0" borderId="20" xfId="54" applyNumberFormat="1" applyFont="1" applyFill="1" applyBorder="1" applyAlignment="1">
      <alignment horizontal="right" vertical="center"/>
    </xf>
    <xf numFmtId="178" fontId="18" fillId="0" borderId="17" xfId="54" applyNumberFormat="1" applyFont="1" applyFill="1" applyBorder="1" applyAlignment="1">
      <alignment horizontal="right" vertical="center"/>
    </xf>
    <xf numFmtId="178" fontId="18" fillId="0" borderId="25" xfId="54" applyNumberFormat="1" applyFont="1" applyFill="1" applyBorder="1" applyAlignment="1">
      <alignment horizontal="right" vertical="center"/>
    </xf>
    <xf numFmtId="178" fontId="18" fillId="0" borderId="16" xfId="0" applyNumberFormat="1" applyFont="1" applyFill="1" applyBorder="1" applyAlignment="1">
      <alignment vertical="center"/>
    </xf>
    <xf numFmtId="178" fontId="18" fillId="0" borderId="23" xfId="54" applyNumberFormat="1" applyFont="1" applyFill="1" applyBorder="1" applyAlignment="1">
      <alignment horizontal="right" vertical="center"/>
    </xf>
    <xf numFmtId="178" fontId="18" fillId="0" borderId="24" xfId="54" applyNumberFormat="1" applyFont="1" applyFill="1" applyBorder="1" applyAlignment="1">
      <alignment horizontal="right" vertical="center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 shrinkToFit="1"/>
    </xf>
    <xf numFmtId="0" fontId="16" fillId="35" borderId="19" xfId="0" applyFont="1" applyFill="1" applyBorder="1" applyAlignment="1">
      <alignment horizontal="center" vertical="center" shrinkToFit="1"/>
    </xf>
    <xf numFmtId="0" fontId="16" fillId="35" borderId="18" xfId="0" applyFont="1" applyFill="1" applyBorder="1" applyAlignment="1">
      <alignment horizontal="center" vertical="center" shrinkToFit="1"/>
    </xf>
    <xf numFmtId="0" fontId="16" fillId="35" borderId="20" xfId="0" applyFont="1" applyFill="1" applyBorder="1" applyAlignment="1">
      <alignment horizontal="center" vertical="center" shrinkToFit="1"/>
    </xf>
    <xf numFmtId="178" fontId="29" fillId="0" borderId="11" xfId="54" applyNumberFormat="1" applyFont="1" applyFill="1" applyBorder="1" applyAlignment="1">
      <alignment vertical="center"/>
    </xf>
    <xf numFmtId="178" fontId="29" fillId="0" borderId="21" xfId="54" applyNumberFormat="1" applyFont="1" applyFill="1" applyBorder="1" applyAlignment="1">
      <alignment vertical="center"/>
    </xf>
    <xf numFmtId="178" fontId="29" fillId="0" borderId="12" xfId="54" applyNumberFormat="1" applyFont="1" applyFill="1" applyBorder="1" applyAlignment="1">
      <alignment vertical="center"/>
    </xf>
    <xf numFmtId="178" fontId="29" fillId="0" borderId="10" xfId="54" applyNumberFormat="1" applyFont="1" applyFill="1" applyBorder="1" applyAlignment="1">
      <alignment vertical="center"/>
    </xf>
    <xf numFmtId="178" fontId="29" fillId="0" borderId="14" xfId="54" applyNumberFormat="1" applyFont="1" applyFill="1" applyBorder="1" applyAlignment="1">
      <alignment vertical="center"/>
    </xf>
    <xf numFmtId="178" fontId="29" fillId="0" borderId="22" xfId="54" applyNumberFormat="1" applyFont="1" applyFill="1" applyBorder="1" applyAlignment="1">
      <alignment vertical="center"/>
    </xf>
    <xf numFmtId="178" fontId="29" fillId="0" borderId="23" xfId="54" applyNumberFormat="1" applyFont="1" applyFill="1" applyBorder="1" applyAlignment="1">
      <alignment vertical="center"/>
    </xf>
    <xf numFmtId="178" fontId="29" fillId="0" borderId="16" xfId="54" applyNumberFormat="1" applyFont="1" applyFill="1" applyBorder="1" applyAlignment="1">
      <alignment vertical="center"/>
    </xf>
    <xf numFmtId="178" fontId="29" fillId="0" borderId="24" xfId="54" applyNumberFormat="1" applyFont="1" applyFill="1" applyBorder="1" applyAlignment="1">
      <alignment vertical="center"/>
    </xf>
    <xf numFmtId="178" fontId="29" fillId="0" borderId="25" xfId="54" applyNumberFormat="1" applyFont="1" applyFill="1" applyBorder="1" applyAlignment="1">
      <alignment vertical="center"/>
    </xf>
    <xf numFmtId="178" fontId="29" fillId="0" borderId="18" xfId="54" applyNumberFormat="1" applyFont="1" applyFill="1" applyBorder="1" applyAlignment="1">
      <alignment vertical="center"/>
    </xf>
    <xf numFmtId="178" fontId="29" fillId="0" borderId="20" xfId="54" applyNumberFormat="1" applyFont="1" applyFill="1" applyBorder="1" applyAlignment="1">
      <alignment vertical="center"/>
    </xf>
    <xf numFmtId="178" fontId="29" fillId="0" borderId="17" xfId="54" applyNumberFormat="1" applyFont="1" applyFill="1" applyBorder="1" applyAlignment="1">
      <alignment vertical="center"/>
    </xf>
    <xf numFmtId="178" fontId="29" fillId="0" borderId="19" xfId="54" applyNumberFormat="1" applyFont="1" applyFill="1" applyBorder="1" applyAlignment="1">
      <alignment vertical="center"/>
    </xf>
    <xf numFmtId="178" fontId="29" fillId="0" borderId="16" xfId="0" applyNumberFormat="1" applyFont="1" applyFill="1" applyBorder="1" applyAlignment="1">
      <alignment vertical="center"/>
    </xf>
    <xf numFmtId="178" fontId="29" fillId="0" borderId="29" xfId="54" applyNumberFormat="1" applyFont="1" applyFill="1" applyBorder="1" applyAlignment="1">
      <alignment vertical="center"/>
    </xf>
    <xf numFmtId="178" fontId="29" fillId="0" borderId="27" xfId="54" applyNumberFormat="1" applyFont="1" applyFill="1" applyBorder="1" applyAlignment="1">
      <alignment vertical="center"/>
    </xf>
    <xf numFmtId="178" fontId="29" fillId="0" borderId="30" xfId="54" applyNumberFormat="1" applyFont="1" applyFill="1" applyBorder="1" applyAlignment="1">
      <alignment vertical="center"/>
    </xf>
    <xf numFmtId="178" fontId="29" fillId="0" borderId="26" xfId="54" applyNumberFormat="1" applyFont="1" applyFill="1" applyBorder="1" applyAlignment="1">
      <alignment vertical="center"/>
    </xf>
    <xf numFmtId="178" fontId="29" fillId="0" borderId="28" xfId="54" applyNumberFormat="1" applyFont="1" applyFill="1" applyBorder="1" applyAlignment="1">
      <alignment vertical="center"/>
    </xf>
    <xf numFmtId="178" fontId="29" fillId="0" borderId="0" xfId="54" applyNumberFormat="1" applyFont="1" applyFill="1" applyBorder="1" applyAlignment="1">
      <alignment horizontal="right" vertical="center"/>
    </xf>
    <xf numFmtId="178" fontId="29" fillId="0" borderId="17" xfId="54" applyNumberFormat="1" applyFont="1" applyFill="1" applyBorder="1" applyAlignment="1">
      <alignment horizontal="right" vertical="center"/>
    </xf>
    <xf numFmtId="178" fontId="29" fillId="0" borderId="25" xfId="54" applyNumberFormat="1" applyFont="1" applyFill="1" applyBorder="1" applyAlignment="1">
      <alignment horizontal="right" vertical="center"/>
    </xf>
    <xf numFmtId="178" fontId="17" fillId="35" borderId="10" xfId="54" applyNumberFormat="1" applyFont="1" applyFill="1" applyBorder="1" applyAlignment="1">
      <alignment horizontal="right" vertical="center" shrinkToFit="1"/>
    </xf>
    <xf numFmtId="0" fontId="31" fillId="35" borderId="19" xfId="0" applyFont="1" applyFill="1" applyBorder="1" applyAlignment="1">
      <alignment horizontal="left" vertical="center" wrapText="1" indent="1" shrinkToFit="1"/>
    </xf>
    <xf numFmtId="0" fontId="31" fillId="35" borderId="28" xfId="0" applyFont="1" applyFill="1" applyBorder="1" applyAlignment="1">
      <alignment horizontal="left" vertical="center" wrapText="1" indent="1" shrinkToFit="1"/>
    </xf>
    <xf numFmtId="178" fontId="12" fillId="35" borderId="10" xfId="54" applyNumberFormat="1" applyFont="1" applyFill="1" applyBorder="1" applyAlignment="1">
      <alignment horizontal="left" vertical="center" indent="6" shrinkToFit="1"/>
    </xf>
    <xf numFmtId="178" fontId="0" fillId="0" borderId="0" xfId="54" applyNumberFormat="1" applyFont="1" applyBorder="1" applyAlignment="1">
      <alignment vertical="center"/>
    </xf>
    <xf numFmtId="178" fontId="0" fillId="0" borderId="0" xfId="54" applyNumberFormat="1" applyFont="1" applyBorder="1" applyAlignment="1">
      <alignment horizontal="center" vertical="center" shrinkToFit="1"/>
    </xf>
    <xf numFmtId="178" fontId="0" fillId="0" borderId="0" xfId="54" applyNumberFormat="1" applyFont="1" applyFill="1" applyBorder="1" applyAlignment="1">
      <alignment vertical="center"/>
    </xf>
    <xf numFmtId="178" fontId="17" fillId="35" borderId="10" xfId="54" applyNumberFormat="1" applyFont="1" applyFill="1" applyBorder="1" applyAlignment="1">
      <alignment horizontal="left" vertical="center" indent="6" shrinkToFit="1"/>
    </xf>
    <xf numFmtId="178" fontId="29" fillId="0" borderId="11" xfId="54" applyNumberFormat="1" applyFont="1" applyFill="1" applyBorder="1" applyAlignment="1">
      <alignment horizontal="right" vertical="center"/>
    </xf>
    <xf numFmtId="178" fontId="29" fillId="0" borderId="21" xfId="54" applyNumberFormat="1" applyFont="1" applyFill="1" applyBorder="1" applyAlignment="1">
      <alignment horizontal="right" vertical="center"/>
    </xf>
    <xf numFmtId="178" fontId="29" fillId="0" borderId="12" xfId="54" applyNumberFormat="1" applyFont="1" applyFill="1" applyBorder="1" applyAlignment="1">
      <alignment horizontal="right" vertical="center"/>
    </xf>
    <xf numFmtId="178" fontId="29" fillId="0" borderId="10" xfId="54" applyNumberFormat="1" applyFont="1" applyFill="1" applyBorder="1" applyAlignment="1">
      <alignment horizontal="right" vertical="center"/>
    </xf>
    <xf numFmtId="178" fontId="29" fillId="0" borderId="14" xfId="54" applyNumberFormat="1" applyFont="1" applyFill="1" applyBorder="1" applyAlignment="1">
      <alignment horizontal="right" vertical="center"/>
    </xf>
    <xf numFmtId="178" fontId="29" fillId="0" borderId="22" xfId="54" applyNumberFormat="1" applyFont="1" applyFill="1" applyBorder="1" applyAlignment="1">
      <alignment horizontal="right" vertical="center"/>
    </xf>
    <xf numFmtId="178" fontId="29" fillId="0" borderId="23" xfId="54" applyNumberFormat="1" applyFont="1" applyFill="1" applyBorder="1" applyAlignment="1">
      <alignment horizontal="right" vertical="center"/>
    </xf>
    <xf numFmtId="178" fontId="29" fillId="0" borderId="16" xfId="54" applyNumberFormat="1" applyFont="1" applyFill="1" applyBorder="1" applyAlignment="1">
      <alignment horizontal="right" vertical="center"/>
    </xf>
    <xf numFmtId="178" fontId="29" fillId="0" borderId="24" xfId="54" applyNumberFormat="1" applyFont="1" applyFill="1" applyBorder="1" applyAlignment="1">
      <alignment horizontal="right" vertical="center"/>
    </xf>
    <xf numFmtId="178" fontId="29" fillId="0" borderId="18" xfId="54" applyNumberFormat="1" applyFont="1" applyFill="1" applyBorder="1" applyAlignment="1">
      <alignment horizontal="right" vertical="center"/>
    </xf>
    <xf numFmtId="178" fontId="29" fillId="0" borderId="20" xfId="54" applyNumberFormat="1" applyFont="1" applyFill="1" applyBorder="1" applyAlignment="1">
      <alignment horizontal="right" vertical="center"/>
    </xf>
    <xf numFmtId="178" fontId="29" fillId="0" borderId="19" xfId="54" applyNumberFormat="1" applyFont="1" applyFill="1" applyBorder="1" applyAlignment="1">
      <alignment horizontal="right" vertical="center"/>
    </xf>
    <xf numFmtId="178" fontId="29" fillId="0" borderId="16" xfId="0" applyNumberFormat="1" applyFont="1" applyFill="1" applyBorder="1" applyAlignment="1">
      <alignment horizontal="right" vertical="center"/>
    </xf>
    <xf numFmtId="178" fontId="29" fillId="0" borderId="29" xfId="54" applyNumberFormat="1" applyFont="1" applyFill="1" applyBorder="1" applyAlignment="1">
      <alignment horizontal="right" vertical="center"/>
    </xf>
    <xf numFmtId="178" fontId="29" fillId="0" borderId="27" xfId="54" applyNumberFormat="1" applyFont="1" applyFill="1" applyBorder="1" applyAlignment="1">
      <alignment horizontal="right" vertical="center"/>
    </xf>
    <xf numFmtId="178" fontId="29" fillId="0" borderId="30" xfId="54" applyNumberFormat="1" applyFont="1" applyFill="1" applyBorder="1" applyAlignment="1">
      <alignment horizontal="right" vertical="center"/>
    </xf>
    <xf numFmtId="178" fontId="29" fillId="0" borderId="26" xfId="54" applyNumberFormat="1" applyFont="1" applyFill="1" applyBorder="1" applyAlignment="1">
      <alignment horizontal="right" vertical="center"/>
    </xf>
    <xf numFmtId="178" fontId="29" fillId="0" borderId="28" xfId="54" applyNumberFormat="1" applyFont="1" applyFill="1" applyBorder="1" applyAlignment="1">
      <alignment horizontal="right" vertical="center"/>
    </xf>
    <xf numFmtId="178" fontId="18" fillId="0" borderId="19" xfId="54" applyNumberFormat="1" applyFont="1" applyFill="1" applyBorder="1" applyAlignment="1">
      <alignment horizontal="right" vertical="center"/>
    </xf>
    <xf numFmtId="38" fontId="18" fillId="0" borderId="0" xfId="54" applyFont="1" applyBorder="1" applyAlignment="1">
      <alignment horizontal="right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178" fontId="12" fillId="35" borderId="24" xfId="54" applyNumberFormat="1" applyFont="1" applyFill="1" applyBorder="1" applyAlignment="1">
      <alignment horizontal="left" vertical="center" indent="2" shrinkToFit="1"/>
    </xf>
    <xf numFmtId="178" fontId="12" fillId="35" borderId="19" xfId="54" applyNumberFormat="1" applyFont="1" applyFill="1" applyBorder="1" applyAlignment="1">
      <alignment horizontal="left" vertical="center" indent="2" shrinkToFit="1"/>
    </xf>
    <xf numFmtId="178" fontId="17" fillId="35" borderId="24" xfId="54" applyNumberFormat="1" applyFont="1" applyFill="1" applyBorder="1" applyAlignment="1">
      <alignment horizontal="left" vertical="center" indent="2" shrinkToFit="1"/>
    </xf>
    <xf numFmtId="178" fontId="26" fillId="35" borderId="19" xfId="54" applyNumberFormat="1" applyFont="1" applyFill="1" applyBorder="1" applyAlignment="1">
      <alignment horizontal="left" vertical="center" indent="2" shrinkToFit="1"/>
    </xf>
  </cellXfs>
  <cellStyles count="6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H:MM" xfId="33"/>
    <cellStyle name="YYYY/M/D" xfId="34"/>
    <cellStyle name="YYYY/MM/D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ﾊﾟｰｾﾝﾄ1桁" xfId="44"/>
    <cellStyle name="ﾊﾟｰｾﾝﾄ2桁" xfId="45"/>
    <cellStyle name="Percent" xfId="46"/>
    <cellStyle name="Hyperlink" xfId="47"/>
    <cellStyle name="メモ" xfId="48"/>
    <cellStyle name="リンク セル" xfId="49"/>
    <cellStyle name="悪い" xfId="50"/>
    <cellStyle name="区切無し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合計" xfId="61"/>
    <cellStyle name="差異" xfId="62"/>
    <cellStyle name="差異ﾊﾟｰｾﾝﾄ1桁" xfId="63"/>
    <cellStyle name="差異ﾊﾟｰｾﾝﾄ2桁" xfId="64"/>
    <cellStyle name="差異小数1桁" xfId="65"/>
    <cellStyle name="差異小数2桁" xfId="66"/>
    <cellStyle name="出力" xfId="67"/>
    <cellStyle name="小数１桁" xfId="68"/>
    <cellStyle name="小数２桁" xfId="69"/>
    <cellStyle name="説明文" xfId="70"/>
    <cellStyle name="Currency [0]" xfId="71"/>
    <cellStyle name="Currency" xfId="72"/>
    <cellStyle name="入力" xfId="73"/>
    <cellStyle name="入力欄" xfId="74"/>
    <cellStyle name="標準_hist(1)" xfId="75"/>
    <cellStyle name="標準_quarter_data_all" xfId="76"/>
    <cellStyle name="Followed Hyperlink" xfId="77"/>
    <cellStyle name="普通" xfId="78"/>
    <cellStyle name="文字列" xfId="79"/>
    <cellStyle name="良い" xfId="8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1609725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2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3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1609725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097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1619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2" customWidth="1"/>
    <col min="2" max="8" width="10.625" style="4" customWidth="1"/>
    <col min="9" max="16384" width="9.00390625" style="4" customWidth="1"/>
  </cols>
  <sheetData>
    <row r="1" spans="1:8" ht="24.75" customHeight="1">
      <c r="A1" s="203" t="s">
        <v>119</v>
      </c>
      <c r="B1" s="203"/>
      <c r="C1" s="204"/>
      <c r="D1" s="1"/>
      <c r="E1" s="2"/>
      <c r="F1" s="2"/>
      <c r="G1" s="2"/>
      <c r="H1" s="3" t="s">
        <v>173</v>
      </c>
    </row>
    <row r="2" ht="9.75" customHeight="1">
      <c r="H2" s="5"/>
    </row>
    <row r="3" ht="19.5" customHeight="1">
      <c r="H3" s="6" t="s">
        <v>120</v>
      </c>
    </row>
    <row r="4" spans="1:8" s="179" customFormat="1" ht="20.25" customHeight="1">
      <c r="A4" s="178" t="s">
        <v>115</v>
      </c>
      <c r="B4" s="7" t="s">
        <v>121</v>
      </c>
      <c r="C4" s="8"/>
      <c r="D4" s="8"/>
      <c r="E4" s="8"/>
      <c r="F4" s="8"/>
      <c r="G4" s="8"/>
      <c r="H4" s="9"/>
    </row>
    <row r="5" spans="1:8" s="179" customFormat="1" ht="14.25" customHeight="1">
      <c r="A5" s="205" t="s">
        <v>116</v>
      </c>
      <c r="B5" s="10" t="s">
        <v>122</v>
      </c>
      <c r="C5" s="11" t="s">
        <v>123</v>
      </c>
      <c r="D5" s="12" t="s">
        <v>124</v>
      </c>
      <c r="E5" s="13" t="s">
        <v>125</v>
      </c>
      <c r="F5" s="14" t="s">
        <v>126</v>
      </c>
      <c r="G5" s="12" t="s">
        <v>127</v>
      </c>
      <c r="H5" s="15" t="s">
        <v>128</v>
      </c>
    </row>
    <row r="6" spans="1:8" s="180" customFormat="1" ht="14.25" customHeight="1">
      <c r="A6" s="206"/>
      <c r="B6" s="16" t="s">
        <v>174</v>
      </c>
      <c r="C6" s="17" t="s">
        <v>175</v>
      </c>
      <c r="D6" s="18" t="s">
        <v>176</v>
      </c>
      <c r="E6" s="16" t="s">
        <v>177</v>
      </c>
      <c r="F6" s="17" t="s">
        <v>178</v>
      </c>
      <c r="G6" s="18" t="s">
        <v>179</v>
      </c>
      <c r="H6" s="19" t="s">
        <v>180</v>
      </c>
    </row>
    <row r="7" spans="1:8" s="179" customFormat="1" ht="18" customHeight="1">
      <c r="A7" s="20" t="s">
        <v>136</v>
      </c>
      <c r="B7" s="21">
        <v>307543</v>
      </c>
      <c r="C7" s="22">
        <v>383248</v>
      </c>
      <c r="D7" s="23">
        <v>690791</v>
      </c>
      <c r="E7" s="24">
        <v>359619</v>
      </c>
      <c r="F7" s="22">
        <v>396081</v>
      </c>
      <c r="G7" s="23">
        <v>755700</v>
      </c>
      <c r="H7" s="25">
        <v>1446491</v>
      </c>
    </row>
    <row r="8" spans="1:8" s="179" customFormat="1" ht="18" customHeight="1">
      <c r="A8" s="26" t="s">
        <v>137</v>
      </c>
      <c r="B8" s="27">
        <v>235819</v>
      </c>
      <c r="C8" s="28">
        <v>289360</v>
      </c>
      <c r="D8" s="29">
        <v>525179</v>
      </c>
      <c r="E8" s="30">
        <v>277560</v>
      </c>
      <c r="F8" s="28">
        <v>304979</v>
      </c>
      <c r="G8" s="29">
        <v>582539</v>
      </c>
      <c r="H8" s="31">
        <v>1107718</v>
      </c>
    </row>
    <row r="9" spans="1:8" s="179" customFormat="1" ht="18" customHeight="1">
      <c r="A9" s="26" t="s">
        <v>138</v>
      </c>
      <c r="B9" s="27">
        <v>71724</v>
      </c>
      <c r="C9" s="28">
        <v>93888</v>
      </c>
      <c r="D9" s="29">
        <v>165612</v>
      </c>
      <c r="E9" s="30">
        <v>82059</v>
      </c>
      <c r="F9" s="28">
        <v>91102</v>
      </c>
      <c r="G9" s="29">
        <v>173161</v>
      </c>
      <c r="H9" s="31">
        <v>338773</v>
      </c>
    </row>
    <row r="10" spans="1:8" s="179" customFormat="1" ht="18" customHeight="1">
      <c r="A10" s="20" t="s">
        <v>139</v>
      </c>
      <c r="B10" s="21">
        <v>71712</v>
      </c>
      <c r="C10" s="22">
        <v>78399</v>
      </c>
      <c r="D10" s="23">
        <v>150111</v>
      </c>
      <c r="E10" s="24">
        <v>71087</v>
      </c>
      <c r="F10" s="22">
        <v>75558</v>
      </c>
      <c r="G10" s="23">
        <v>146645</v>
      </c>
      <c r="H10" s="25">
        <v>296756</v>
      </c>
    </row>
    <row r="11" spans="1:8" s="179" customFormat="1" ht="18" customHeight="1">
      <c r="A11" s="32" t="s">
        <v>140</v>
      </c>
      <c r="B11" s="33">
        <v>12</v>
      </c>
      <c r="C11" s="34">
        <v>15489</v>
      </c>
      <c r="D11" s="35">
        <v>15501</v>
      </c>
      <c r="E11" s="36">
        <v>10972</v>
      </c>
      <c r="F11" s="34">
        <v>15544</v>
      </c>
      <c r="G11" s="35">
        <v>26516</v>
      </c>
      <c r="H11" s="37">
        <v>42017</v>
      </c>
    </row>
    <row r="12" spans="1:8" s="179" customFormat="1" ht="18" customHeight="1">
      <c r="A12" s="26" t="s">
        <v>141</v>
      </c>
      <c r="B12" s="27">
        <v>4972</v>
      </c>
      <c r="C12" s="28">
        <v>1832</v>
      </c>
      <c r="D12" s="29">
        <v>6804</v>
      </c>
      <c r="E12" s="30">
        <v>4088</v>
      </c>
      <c r="F12" s="28">
        <v>3204</v>
      </c>
      <c r="G12" s="29">
        <v>7292</v>
      </c>
      <c r="H12" s="31">
        <v>14096</v>
      </c>
    </row>
    <row r="13" spans="1:8" s="179" customFormat="1" ht="18" customHeight="1">
      <c r="A13" s="38" t="s">
        <v>142</v>
      </c>
      <c r="B13" s="27">
        <v>717</v>
      </c>
      <c r="C13" s="28">
        <v>359</v>
      </c>
      <c r="D13" s="29">
        <v>1076</v>
      </c>
      <c r="E13" s="30">
        <v>537</v>
      </c>
      <c r="F13" s="28">
        <v>780</v>
      </c>
      <c r="G13" s="29">
        <v>1317</v>
      </c>
      <c r="H13" s="31">
        <v>2393</v>
      </c>
    </row>
    <row r="14" spans="1:8" s="179" customFormat="1" ht="18" customHeight="1">
      <c r="A14" s="38" t="s">
        <v>143</v>
      </c>
      <c r="B14" s="27">
        <v>1836</v>
      </c>
      <c r="C14" s="28">
        <v>1835</v>
      </c>
      <c r="D14" s="29">
        <v>3671</v>
      </c>
      <c r="E14" s="30">
        <v>1656</v>
      </c>
      <c r="F14" s="28">
        <v>1541</v>
      </c>
      <c r="G14" s="29">
        <v>3197</v>
      </c>
      <c r="H14" s="31">
        <v>6868</v>
      </c>
    </row>
    <row r="15" spans="1:8" s="179" customFormat="1" ht="18" customHeight="1">
      <c r="A15" s="38" t="s">
        <v>144</v>
      </c>
      <c r="B15" s="27">
        <v>2419</v>
      </c>
      <c r="C15" s="28">
        <v>-362</v>
      </c>
      <c r="D15" s="29">
        <v>2057</v>
      </c>
      <c r="E15" s="30">
        <v>1895</v>
      </c>
      <c r="F15" s="28">
        <v>883</v>
      </c>
      <c r="G15" s="29">
        <v>2778</v>
      </c>
      <c r="H15" s="31">
        <v>4835</v>
      </c>
    </row>
    <row r="16" spans="1:8" s="179" customFormat="1" ht="18" customHeight="1">
      <c r="A16" s="26" t="s">
        <v>145</v>
      </c>
      <c r="B16" s="27">
        <v>2505</v>
      </c>
      <c r="C16" s="28">
        <v>4739</v>
      </c>
      <c r="D16" s="29">
        <v>7244</v>
      </c>
      <c r="E16" s="30">
        <v>1499</v>
      </c>
      <c r="F16" s="28">
        <v>3798</v>
      </c>
      <c r="G16" s="29">
        <v>5297</v>
      </c>
      <c r="H16" s="31">
        <v>12541</v>
      </c>
    </row>
    <row r="17" spans="1:8" s="179" customFormat="1" ht="18" customHeight="1">
      <c r="A17" s="38" t="s">
        <v>146</v>
      </c>
      <c r="B17" s="27">
        <v>578</v>
      </c>
      <c r="C17" s="28">
        <v>690</v>
      </c>
      <c r="D17" s="29">
        <v>1268</v>
      </c>
      <c r="E17" s="30">
        <v>628</v>
      </c>
      <c r="F17" s="28">
        <v>541</v>
      </c>
      <c r="G17" s="29">
        <v>1169</v>
      </c>
      <c r="H17" s="31">
        <v>2437</v>
      </c>
    </row>
    <row r="18" spans="1:8" s="179" customFormat="1" ht="18" customHeight="1">
      <c r="A18" s="38" t="s">
        <v>144</v>
      </c>
      <c r="B18" s="27">
        <v>1927</v>
      </c>
      <c r="C18" s="28">
        <v>4049</v>
      </c>
      <c r="D18" s="39">
        <v>5976</v>
      </c>
      <c r="E18" s="30">
        <v>871</v>
      </c>
      <c r="F18" s="28">
        <v>3257</v>
      </c>
      <c r="G18" s="29">
        <v>4128</v>
      </c>
      <c r="H18" s="31">
        <v>10104</v>
      </c>
    </row>
    <row r="19" spans="1:8" s="179" customFormat="1" ht="18" customHeight="1">
      <c r="A19" s="40" t="s">
        <v>147</v>
      </c>
      <c r="B19" s="41">
        <v>2479</v>
      </c>
      <c r="C19" s="42">
        <v>12582</v>
      </c>
      <c r="D19" s="43">
        <v>15061</v>
      </c>
      <c r="E19" s="44">
        <v>13561</v>
      </c>
      <c r="F19" s="42">
        <v>14950</v>
      </c>
      <c r="G19" s="43">
        <v>28511</v>
      </c>
      <c r="H19" s="45">
        <v>43572</v>
      </c>
    </row>
    <row r="20" spans="1:8" s="179" customFormat="1" ht="18" customHeight="1">
      <c r="A20" s="26" t="s">
        <v>148</v>
      </c>
      <c r="B20" s="27">
        <v>270</v>
      </c>
      <c r="C20" s="28">
        <v>114</v>
      </c>
      <c r="D20" s="29">
        <v>384</v>
      </c>
      <c r="E20" s="30">
        <v>2829</v>
      </c>
      <c r="F20" s="28">
        <v>-952</v>
      </c>
      <c r="G20" s="29">
        <v>1877</v>
      </c>
      <c r="H20" s="31">
        <v>2261</v>
      </c>
    </row>
    <row r="21" spans="1:8" s="179" customFormat="1" ht="18" customHeight="1">
      <c r="A21" s="38" t="s">
        <v>149</v>
      </c>
      <c r="B21" s="27">
        <v>50</v>
      </c>
      <c r="C21" s="28">
        <v>31</v>
      </c>
      <c r="D21" s="29">
        <v>81</v>
      </c>
      <c r="E21" s="30">
        <v>138</v>
      </c>
      <c r="F21" s="28">
        <v>1198</v>
      </c>
      <c r="G21" s="29">
        <v>1336</v>
      </c>
      <c r="H21" s="31">
        <v>1417</v>
      </c>
    </row>
    <row r="22" spans="1:8" s="179" customFormat="1" ht="18" customHeight="1">
      <c r="A22" s="38" t="s">
        <v>45</v>
      </c>
      <c r="B22" s="27">
        <v>220</v>
      </c>
      <c r="C22" s="28">
        <v>1</v>
      </c>
      <c r="D22" s="29">
        <v>221</v>
      </c>
      <c r="E22" s="30">
        <v>74</v>
      </c>
      <c r="F22" s="28">
        <v>246</v>
      </c>
      <c r="G22" s="29">
        <v>320</v>
      </c>
      <c r="H22" s="31">
        <v>541</v>
      </c>
    </row>
    <row r="23" spans="1:8" s="179" customFormat="1" ht="18" customHeight="1">
      <c r="A23" s="38" t="s">
        <v>144</v>
      </c>
      <c r="B23" s="46" t="s">
        <v>181</v>
      </c>
      <c r="C23" s="28">
        <v>82</v>
      </c>
      <c r="D23" s="29">
        <v>82</v>
      </c>
      <c r="E23" s="30">
        <v>2617</v>
      </c>
      <c r="F23" s="28">
        <v>-2396</v>
      </c>
      <c r="G23" s="29">
        <v>221</v>
      </c>
      <c r="H23" s="31">
        <v>303</v>
      </c>
    </row>
    <row r="24" spans="1:8" s="179" customFormat="1" ht="18" customHeight="1">
      <c r="A24" s="26" t="s">
        <v>51</v>
      </c>
      <c r="B24" s="27">
        <v>476</v>
      </c>
      <c r="C24" s="28">
        <v>972</v>
      </c>
      <c r="D24" s="29">
        <v>1448</v>
      </c>
      <c r="E24" s="30">
        <v>1314</v>
      </c>
      <c r="F24" s="28">
        <v>22005</v>
      </c>
      <c r="G24" s="29">
        <v>23319</v>
      </c>
      <c r="H24" s="31">
        <v>24767</v>
      </c>
    </row>
    <row r="25" spans="1:8" s="179" customFormat="1" ht="18" customHeight="1">
      <c r="A25" s="38" t="s">
        <v>52</v>
      </c>
      <c r="B25" s="27">
        <v>476</v>
      </c>
      <c r="C25" s="28">
        <v>863</v>
      </c>
      <c r="D25" s="29">
        <v>1339</v>
      </c>
      <c r="E25" s="30">
        <v>480</v>
      </c>
      <c r="F25" s="28">
        <v>4350</v>
      </c>
      <c r="G25" s="29">
        <v>4830</v>
      </c>
      <c r="H25" s="31">
        <v>6169</v>
      </c>
    </row>
    <row r="26" spans="1:8" s="181" customFormat="1" ht="18" customHeight="1">
      <c r="A26" s="38" t="s">
        <v>53</v>
      </c>
      <c r="B26" s="46" t="s">
        <v>181</v>
      </c>
      <c r="C26" s="47" t="s">
        <v>182</v>
      </c>
      <c r="D26" s="46" t="s">
        <v>182</v>
      </c>
      <c r="E26" s="46" t="s">
        <v>182</v>
      </c>
      <c r="F26" s="28">
        <v>8122</v>
      </c>
      <c r="G26" s="29">
        <v>8122</v>
      </c>
      <c r="H26" s="31">
        <v>8122</v>
      </c>
    </row>
    <row r="27" spans="1:8" s="181" customFormat="1" ht="18" customHeight="1">
      <c r="A27" s="38" t="s">
        <v>183</v>
      </c>
      <c r="B27" s="46" t="s">
        <v>182</v>
      </c>
      <c r="C27" s="47" t="s">
        <v>182</v>
      </c>
      <c r="D27" s="46" t="s">
        <v>182</v>
      </c>
      <c r="E27" s="46" t="s">
        <v>182</v>
      </c>
      <c r="F27" s="28">
        <v>4174</v>
      </c>
      <c r="G27" s="29">
        <v>4174</v>
      </c>
      <c r="H27" s="31">
        <v>4174</v>
      </c>
    </row>
    <row r="28" spans="1:8" s="181" customFormat="1" ht="18" customHeight="1">
      <c r="A28" s="38" t="s">
        <v>54</v>
      </c>
      <c r="B28" s="46" t="s">
        <v>182</v>
      </c>
      <c r="C28" s="47" t="s">
        <v>182</v>
      </c>
      <c r="D28" s="46" t="s">
        <v>182</v>
      </c>
      <c r="E28" s="46" t="s">
        <v>182</v>
      </c>
      <c r="F28" s="28">
        <v>3467</v>
      </c>
      <c r="G28" s="29">
        <v>3467</v>
      </c>
      <c r="H28" s="31">
        <v>3467</v>
      </c>
    </row>
    <row r="29" spans="1:8" s="181" customFormat="1" ht="18" customHeight="1">
      <c r="A29" s="48" t="s">
        <v>144</v>
      </c>
      <c r="B29" s="49" t="s">
        <v>182</v>
      </c>
      <c r="C29" s="34">
        <v>109</v>
      </c>
      <c r="D29" s="35">
        <v>109</v>
      </c>
      <c r="E29" s="36">
        <v>834</v>
      </c>
      <c r="F29" s="34">
        <v>1892</v>
      </c>
      <c r="G29" s="35">
        <v>2726</v>
      </c>
      <c r="H29" s="37">
        <v>2835</v>
      </c>
    </row>
    <row r="30" spans="1:8" s="179" customFormat="1" ht="18" customHeight="1">
      <c r="A30" s="26" t="s">
        <v>55</v>
      </c>
      <c r="B30" s="46">
        <v>2273</v>
      </c>
      <c r="C30" s="28">
        <v>11724</v>
      </c>
      <c r="D30" s="29">
        <v>13997</v>
      </c>
      <c r="E30" s="30">
        <v>15076</v>
      </c>
      <c r="F30" s="28">
        <v>-8007</v>
      </c>
      <c r="G30" s="29">
        <v>7069</v>
      </c>
      <c r="H30" s="31">
        <v>21066</v>
      </c>
    </row>
    <row r="31" spans="1:8" s="179" customFormat="1" ht="18" customHeight="1">
      <c r="A31" s="50" t="s">
        <v>184</v>
      </c>
      <c r="B31" s="46">
        <v>1662</v>
      </c>
      <c r="C31" s="28">
        <v>3934</v>
      </c>
      <c r="D31" s="29">
        <v>5596</v>
      </c>
      <c r="E31" s="30">
        <v>2670</v>
      </c>
      <c r="F31" s="28">
        <v>-5617</v>
      </c>
      <c r="G31" s="29">
        <v>-2947</v>
      </c>
      <c r="H31" s="31">
        <v>2649</v>
      </c>
    </row>
    <row r="32" spans="1:8" s="179" customFormat="1" ht="18" customHeight="1">
      <c r="A32" s="50" t="s">
        <v>105</v>
      </c>
      <c r="B32" s="46">
        <v>8</v>
      </c>
      <c r="C32" s="28">
        <v>-134</v>
      </c>
      <c r="D32" s="29">
        <v>-126</v>
      </c>
      <c r="E32" s="30">
        <v>42</v>
      </c>
      <c r="F32" s="28">
        <v>-95</v>
      </c>
      <c r="G32" s="29">
        <v>-53</v>
      </c>
      <c r="H32" s="31">
        <v>-179</v>
      </c>
    </row>
    <row r="33" spans="1:8" s="179" customFormat="1" ht="18" customHeight="1">
      <c r="A33" s="40" t="s">
        <v>106</v>
      </c>
      <c r="B33" s="51">
        <v>619</v>
      </c>
      <c r="C33" s="42">
        <v>7656</v>
      </c>
      <c r="D33" s="43">
        <v>8275</v>
      </c>
      <c r="E33" s="44">
        <v>12448</v>
      </c>
      <c r="F33" s="42">
        <v>-2485</v>
      </c>
      <c r="G33" s="43">
        <v>9963</v>
      </c>
      <c r="H33" s="45">
        <v>18238</v>
      </c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117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254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255</v>
      </c>
      <c r="C6" s="148" t="s">
        <v>256</v>
      </c>
      <c r="D6" s="149" t="s">
        <v>257</v>
      </c>
      <c r="E6" s="147" t="s">
        <v>258</v>
      </c>
      <c r="F6" s="148" t="s">
        <v>259</v>
      </c>
      <c r="G6" s="149" t="s">
        <v>260</v>
      </c>
      <c r="H6" s="151" t="s">
        <v>261</v>
      </c>
    </row>
    <row r="7" spans="1:12" s="63" customFormat="1" ht="18" customHeight="1">
      <c r="A7" s="105" t="s">
        <v>0</v>
      </c>
      <c r="B7" s="152">
        <v>546932</v>
      </c>
      <c r="C7" s="153">
        <v>578706</v>
      </c>
      <c r="D7" s="154">
        <v>1125638</v>
      </c>
      <c r="E7" s="155">
        <v>582884</v>
      </c>
      <c r="F7" s="153">
        <v>699607</v>
      </c>
      <c r="G7" s="156">
        <v>1282491</v>
      </c>
      <c r="H7" s="154">
        <v>2408129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57">
        <v>396974</v>
      </c>
      <c r="C8" s="158">
        <v>415269</v>
      </c>
      <c r="D8" s="159">
        <v>812243</v>
      </c>
      <c r="E8" s="157">
        <v>415304</v>
      </c>
      <c r="F8" s="158">
        <v>500724</v>
      </c>
      <c r="G8" s="160">
        <v>916028</v>
      </c>
      <c r="H8" s="159">
        <v>1728271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61">
        <v>149958</v>
      </c>
      <c r="C9" s="162">
        <v>163437</v>
      </c>
      <c r="D9" s="163">
        <v>313395</v>
      </c>
      <c r="E9" s="164">
        <v>167580</v>
      </c>
      <c r="F9" s="162">
        <v>198883</v>
      </c>
      <c r="G9" s="165">
        <v>366463</v>
      </c>
      <c r="H9" s="163">
        <v>679858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55">
        <v>80323</v>
      </c>
      <c r="C10" s="153">
        <v>82370</v>
      </c>
      <c r="D10" s="154">
        <v>162693</v>
      </c>
      <c r="E10" s="155">
        <v>84929</v>
      </c>
      <c r="F10" s="153">
        <v>105747</v>
      </c>
      <c r="G10" s="156">
        <v>190676</v>
      </c>
      <c r="H10" s="154">
        <v>353369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61">
        <v>69635</v>
      </c>
      <c r="C11" s="162">
        <v>81067</v>
      </c>
      <c r="D11" s="163">
        <v>150702</v>
      </c>
      <c r="E11" s="164">
        <v>82651</v>
      </c>
      <c r="F11" s="162">
        <v>93136</v>
      </c>
      <c r="G11" s="165">
        <v>175787</v>
      </c>
      <c r="H11" s="166">
        <v>326489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55">
        <v>9198</v>
      </c>
      <c r="C12" s="153">
        <v>4307</v>
      </c>
      <c r="D12" s="154">
        <v>13505</v>
      </c>
      <c r="E12" s="155">
        <v>-9754</v>
      </c>
      <c r="F12" s="153">
        <v>8905</v>
      </c>
      <c r="G12" s="156">
        <v>-849</v>
      </c>
      <c r="H12" s="154">
        <v>12656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0">
        <v>372</v>
      </c>
      <c r="C13" s="121">
        <v>434</v>
      </c>
      <c r="D13" s="122">
        <v>806</v>
      </c>
      <c r="E13" s="120">
        <v>416</v>
      </c>
      <c r="F13" s="121">
        <v>467</v>
      </c>
      <c r="G13" s="123">
        <v>883</v>
      </c>
      <c r="H13" s="122">
        <v>1689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0">
        <v>389</v>
      </c>
      <c r="C14" s="121">
        <v>189</v>
      </c>
      <c r="D14" s="122">
        <v>578</v>
      </c>
      <c r="E14" s="120">
        <v>264</v>
      </c>
      <c r="F14" s="121">
        <v>383</v>
      </c>
      <c r="G14" s="123">
        <v>647</v>
      </c>
      <c r="H14" s="122">
        <v>1225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>
        <v>52</v>
      </c>
      <c r="C15" s="121">
        <v>69</v>
      </c>
      <c r="D15" s="122">
        <v>121</v>
      </c>
      <c r="E15" s="120">
        <v>115</v>
      </c>
      <c r="F15" s="121">
        <v>84</v>
      </c>
      <c r="G15" s="123">
        <v>199</v>
      </c>
      <c r="H15" s="122">
        <v>320</v>
      </c>
      <c r="I15" s="106"/>
      <c r="J15" s="106"/>
      <c r="K15" s="106"/>
      <c r="L15" s="106"/>
    </row>
    <row r="16" spans="1:12" s="63" customFormat="1" ht="18" customHeight="1">
      <c r="A16" s="110" t="s">
        <v>132</v>
      </c>
      <c r="B16" s="130">
        <v>135</v>
      </c>
      <c r="C16" s="121">
        <v>135</v>
      </c>
      <c r="D16" s="122">
        <v>270</v>
      </c>
      <c r="E16" s="120">
        <v>131</v>
      </c>
      <c r="F16" s="121">
        <v>140</v>
      </c>
      <c r="G16" s="123">
        <v>271</v>
      </c>
      <c r="H16" s="122">
        <v>541</v>
      </c>
      <c r="I16" s="106"/>
      <c r="J16" s="106"/>
      <c r="K16" s="106"/>
      <c r="L16" s="106"/>
    </row>
    <row r="17" spans="1:12" s="63" customFormat="1" ht="18" customHeight="1">
      <c r="A17" s="110" t="s">
        <v>88</v>
      </c>
      <c r="B17" s="131">
        <v>7857</v>
      </c>
      <c r="C17" s="121">
        <v>3049</v>
      </c>
      <c r="D17" s="122">
        <v>10906</v>
      </c>
      <c r="E17" s="138">
        <v>-10906</v>
      </c>
      <c r="F17" s="145">
        <v>7414</v>
      </c>
      <c r="G17" s="146">
        <v>-3492</v>
      </c>
      <c r="H17" s="132">
        <v>7414</v>
      </c>
      <c r="I17" s="106"/>
      <c r="J17" s="106"/>
      <c r="K17" s="106"/>
      <c r="L17" s="106"/>
    </row>
    <row r="18" spans="1:12" s="63" customFormat="1" ht="18" customHeight="1">
      <c r="A18" s="110" t="s">
        <v>68</v>
      </c>
      <c r="B18" s="130">
        <v>393</v>
      </c>
      <c r="C18" s="121">
        <v>431</v>
      </c>
      <c r="D18" s="122">
        <v>824</v>
      </c>
      <c r="E18" s="120">
        <v>226</v>
      </c>
      <c r="F18" s="121">
        <v>417</v>
      </c>
      <c r="G18" s="123">
        <v>643</v>
      </c>
      <c r="H18" s="122">
        <v>1467</v>
      </c>
      <c r="I18" s="106"/>
      <c r="J18" s="106"/>
      <c r="K18" s="106"/>
      <c r="L18" s="106"/>
    </row>
    <row r="19" spans="1:12" s="63" customFormat="1" ht="18" customHeight="1">
      <c r="A19" s="107" t="s">
        <v>69</v>
      </c>
      <c r="B19" s="157">
        <v>14329</v>
      </c>
      <c r="C19" s="158">
        <v>3654</v>
      </c>
      <c r="D19" s="159">
        <v>17983</v>
      </c>
      <c r="E19" s="157">
        <v>-2303</v>
      </c>
      <c r="F19" s="158">
        <v>9028</v>
      </c>
      <c r="G19" s="160">
        <v>6725</v>
      </c>
      <c r="H19" s="159">
        <v>24708</v>
      </c>
      <c r="I19" s="106"/>
      <c r="J19" s="106"/>
      <c r="K19" s="106"/>
      <c r="L19" s="106"/>
    </row>
    <row r="20" spans="1:12" s="63" customFormat="1" ht="18" customHeight="1">
      <c r="A20" s="110" t="s">
        <v>70</v>
      </c>
      <c r="B20" s="130">
        <v>695</v>
      </c>
      <c r="C20" s="121">
        <v>647</v>
      </c>
      <c r="D20" s="122">
        <v>1342</v>
      </c>
      <c r="E20" s="120">
        <v>666</v>
      </c>
      <c r="F20" s="121">
        <v>796</v>
      </c>
      <c r="G20" s="123">
        <v>1462</v>
      </c>
      <c r="H20" s="122">
        <v>2804</v>
      </c>
      <c r="I20" s="106"/>
      <c r="J20" s="106"/>
      <c r="K20" s="106"/>
      <c r="L20" s="106"/>
    </row>
    <row r="21" spans="1:12" s="63" customFormat="1" ht="18" customHeight="1">
      <c r="A21" s="110" t="s">
        <v>89</v>
      </c>
      <c r="B21" s="131">
        <v>13057</v>
      </c>
      <c r="C21" s="145">
        <v>1777</v>
      </c>
      <c r="D21" s="132">
        <v>14834</v>
      </c>
      <c r="E21" s="138">
        <v>-5626</v>
      </c>
      <c r="F21" s="145">
        <v>7716</v>
      </c>
      <c r="G21" s="123">
        <v>2090</v>
      </c>
      <c r="H21" s="132">
        <v>16924</v>
      </c>
      <c r="I21" s="106"/>
      <c r="J21" s="106"/>
      <c r="K21" s="106"/>
      <c r="L21" s="106"/>
    </row>
    <row r="22" spans="1:12" s="63" customFormat="1" ht="18" customHeight="1">
      <c r="A22" s="110" t="s">
        <v>90</v>
      </c>
      <c r="B22" s="131" t="s">
        <v>210</v>
      </c>
      <c r="C22" s="145" t="s">
        <v>251</v>
      </c>
      <c r="D22" s="132" t="s">
        <v>251</v>
      </c>
      <c r="E22" s="138">
        <v>1558</v>
      </c>
      <c r="F22" s="145">
        <v>-1558</v>
      </c>
      <c r="G22" s="146" t="s">
        <v>251</v>
      </c>
      <c r="H22" s="132" t="s">
        <v>251</v>
      </c>
      <c r="I22" s="106"/>
      <c r="J22" s="106"/>
      <c r="K22" s="106"/>
      <c r="L22" s="106"/>
    </row>
    <row r="23" spans="1:12" s="63" customFormat="1" ht="18" customHeight="1">
      <c r="A23" s="110" t="s">
        <v>79</v>
      </c>
      <c r="B23" s="131" t="s">
        <v>262</v>
      </c>
      <c r="C23" s="145" t="s">
        <v>223</v>
      </c>
      <c r="D23" s="132" t="s">
        <v>223</v>
      </c>
      <c r="E23" s="138" t="s">
        <v>223</v>
      </c>
      <c r="F23" s="145">
        <v>1024</v>
      </c>
      <c r="G23" s="123">
        <v>1024</v>
      </c>
      <c r="H23" s="132">
        <v>1024</v>
      </c>
      <c r="I23" s="106"/>
      <c r="J23" s="106"/>
      <c r="K23" s="106"/>
      <c r="L23" s="106"/>
    </row>
    <row r="24" spans="1:12" s="63" customFormat="1" ht="18" customHeight="1">
      <c r="A24" s="110" t="s">
        <v>68</v>
      </c>
      <c r="B24" s="120">
        <v>577</v>
      </c>
      <c r="C24" s="121">
        <v>1230</v>
      </c>
      <c r="D24" s="132">
        <v>1807</v>
      </c>
      <c r="E24" s="120">
        <v>1099</v>
      </c>
      <c r="F24" s="121">
        <v>1050</v>
      </c>
      <c r="G24" s="123">
        <v>2149</v>
      </c>
      <c r="H24" s="122">
        <v>3956</v>
      </c>
      <c r="I24" s="106"/>
      <c r="J24" s="106"/>
      <c r="K24" s="106"/>
      <c r="L24" s="106"/>
    </row>
    <row r="25" spans="1:12" s="63" customFormat="1" ht="18" customHeight="1">
      <c r="A25" s="112" t="s">
        <v>13</v>
      </c>
      <c r="B25" s="167">
        <v>64504</v>
      </c>
      <c r="C25" s="168">
        <v>81720</v>
      </c>
      <c r="D25" s="169">
        <v>146224</v>
      </c>
      <c r="E25" s="170">
        <v>75200</v>
      </c>
      <c r="F25" s="168">
        <v>93013</v>
      </c>
      <c r="G25" s="171">
        <v>168213</v>
      </c>
      <c r="H25" s="169">
        <v>314437</v>
      </c>
      <c r="I25" s="106"/>
      <c r="J25" s="106"/>
      <c r="K25" s="106"/>
      <c r="L25" s="106"/>
    </row>
    <row r="26" spans="1:15" s="63" customFormat="1" ht="18" customHeight="1">
      <c r="A26" s="107" t="s">
        <v>14</v>
      </c>
      <c r="B26" s="155">
        <v>161</v>
      </c>
      <c r="C26" s="153">
        <v>163</v>
      </c>
      <c r="D26" s="154">
        <v>324</v>
      </c>
      <c r="E26" s="155">
        <v>47290</v>
      </c>
      <c r="F26" s="153">
        <v>1407</v>
      </c>
      <c r="G26" s="156">
        <v>48697</v>
      </c>
      <c r="H26" s="154">
        <v>49021</v>
      </c>
      <c r="I26" s="106"/>
      <c r="J26" s="106"/>
      <c r="K26" s="106"/>
      <c r="L26" s="106"/>
      <c r="M26" s="106"/>
      <c r="N26" s="106"/>
      <c r="O26" s="106"/>
    </row>
    <row r="27" spans="1:12" s="63" customFormat="1" ht="18" customHeight="1">
      <c r="A27" s="110" t="s">
        <v>15</v>
      </c>
      <c r="B27" s="130">
        <v>41</v>
      </c>
      <c r="C27" s="121">
        <v>105</v>
      </c>
      <c r="D27" s="122">
        <v>146</v>
      </c>
      <c r="E27" s="120">
        <v>54</v>
      </c>
      <c r="F27" s="121">
        <v>512</v>
      </c>
      <c r="G27" s="123">
        <v>566</v>
      </c>
      <c r="H27" s="122">
        <v>712</v>
      </c>
      <c r="I27" s="106"/>
      <c r="J27" s="106"/>
      <c r="K27" s="106"/>
      <c r="L27" s="106"/>
    </row>
    <row r="28" spans="1:12" s="63" customFormat="1" ht="18" customHeight="1">
      <c r="A28" s="110" t="s">
        <v>80</v>
      </c>
      <c r="B28" s="131">
        <v>80</v>
      </c>
      <c r="C28" s="121">
        <v>37</v>
      </c>
      <c r="D28" s="122">
        <v>117</v>
      </c>
      <c r="E28" s="120">
        <v>47131</v>
      </c>
      <c r="F28" s="121">
        <v>85</v>
      </c>
      <c r="G28" s="123">
        <v>47216</v>
      </c>
      <c r="H28" s="122">
        <v>47333</v>
      </c>
      <c r="I28" s="106"/>
      <c r="J28" s="106"/>
      <c r="K28" s="106"/>
      <c r="L28" s="106"/>
    </row>
    <row r="29" spans="1:12" s="63" customFormat="1" ht="18" customHeight="1">
      <c r="A29" s="110" t="s">
        <v>68</v>
      </c>
      <c r="B29" s="138">
        <v>40</v>
      </c>
      <c r="C29" s="121">
        <v>21</v>
      </c>
      <c r="D29" s="122">
        <v>61</v>
      </c>
      <c r="E29" s="138">
        <v>105</v>
      </c>
      <c r="F29" s="121">
        <v>810</v>
      </c>
      <c r="G29" s="123">
        <v>915</v>
      </c>
      <c r="H29" s="122">
        <v>976</v>
      </c>
      <c r="I29" s="106"/>
      <c r="J29" s="106"/>
      <c r="K29" s="106"/>
      <c r="L29" s="106"/>
    </row>
    <row r="30" spans="1:12" s="63" customFormat="1" ht="18" customHeight="1">
      <c r="A30" s="107" t="s">
        <v>72</v>
      </c>
      <c r="B30" s="157">
        <v>556</v>
      </c>
      <c r="C30" s="158">
        <v>690</v>
      </c>
      <c r="D30" s="159">
        <v>1246</v>
      </c>
      <c r="E30" s="157">
        <v>692</v>
      </c>
      <c r="F30" s="158">
        <v>32655</v>
      </c>
      <c r="G30" s="160">
        <v>33347</v>
      </c>
      <c r="H30" s="159">
        <v>34593</v>
      </c>
      <c r="I30" s="106"/>
      <c r="J30" s="106"/>
      <c r="K30" s="106"/>
      <c r="L30" s="106"/>
    </row>
    <row r="31" spans="1:12" s="87" customFormat="1" ht="18" customHeight="1">
      <c r="A31" s="110" t="s">
        <v>24</v>
      </c>
      <c r="B31" s="130">
        <v>445</v>
      </c>
      <c r="C31" s="121">
        <v>565</v>
      </c>
      <c r="D31" s="122">
        <v>1010</v>
      </c>
      <c r="E31" s="120">
        <v>650</v>
      </c>
      <c r="F31" s="121">
        <v>1748</v>
      </c>
      <c r="G31" s="123">
        <v>2398</v>
      </c>
      <c r="H31" s="122">
        <v>3408</v>
      </c>
      <c r="I31" s="106"/>
      <c r="J31" s="106"/>
      <c r="K31" s="106"/>
      <c r="L31" s="106"/>
    </row>
    <row r="32" spans="1:12" s="87" customFormat="1" ht="18" customHeight="1">
      <c r="A32" s="110" t="s">
        <v>150</v>
      </c>
      <c r="B32" s="131" t="s">
        <v>208</v>
      </c>
      <c r="C32" s="145" t="s">
        <v>208</v>
      </c>
      <c r="D32" s="132" t="s">
        <v>208</v>
      </c>
      <c r="E32" s="138" t="s">
        <v>208</v>
      </c>
      <c r="F32" s="121">
        <v>29624</v>
      </c>
      <c r="G32" s="123">
        <v>29624</v>
      </c>
      <c r="H32" s="122">
        <v>29624</v>
      </c>
      <c r="I32" s="106"/>
      <c r="J32" s="106"/>
      <c r="K32" s="106"/>
      <c r="L32" s="106"/>
    </row>
    <row r="33" spans="1:12" s="87" customFormat="1" ht="18" customHeight="1">
      <c r="A33" s="110" t="s">
        <v>75</v>
      </c>
      <c r="B33" s="131" t="s">
        <v>263</v>
      </c>
      <c r="C33" s="121">
        <v>35</v>
      </c>
      <c r="D33" s="122">
        <v>35</v>
      </c>
      <c r="E33" s="138" t="s">
        <v>223</v>
      </c>
      <c r="F33" s="121">
        <v>-35</v>
      </c>
      <c r="G33" s="123">
        <v>-35</v>
      </c>
      <c r="H33" s="132" t="s">
        <v>223</v>
      </c>
      <c r="I33" s="106"/>
      <c r="J33" s="106"/>
      <c r="K33" s="106"/>
      <c r="L33" s="106"/>
    </row>
    <row r="34" spans="1:12" s="87" customFormat="1" ht="18" customHeight="1">
      <c r="A34" s="110" t="s">
        <v>68</v>
      </c>
      <c r="B34" s="139">
        <v>111</v>
      </c>
      <c r="C34" s="140">
        <v>90</v>
      </c>
      <c r="D34" s="141">
        <v>201</v>
      </c>
      <c r="E34" s="127">
        <v>42</v>
      </c>
      <c r="F34" s="125">
        <v>1318</v>
      </c>
      <c r="G34" s="128">
        <v>1360</v>
      </c>
      <c r="H34" s="126">
        <v>1561</v>
      </c>
      <c r="I34" s="106"/>
      <c r="J34" s="106"/>
      <c r="K34" s="106"/>
      <c r="L34" s="106"/>
    </row>
    <row r="35" spans="1:12" s="63" customFormat="1" ht="18" customHeight="1">
      <c r="A35" s="105" t="s">
        <v>101</v>
      </c>
      <c r="B35" s="172">
        <v>64109</v>
      </c>
      <c r="C35" s="158">
        <v>81193</v>
      </c>
      <c r="D35" s="159">
        <v>145302</v>
      </c>
      <c r="E35" s="157">
        <v>121798</v>
      </c>
      <c r="F35" s="158">
        <v>61765</v>
      </c>
      <c r="G35" s="160">
        <v>183563</v>
      </c>
      <c r="H35" s="159">
        <v>328865</v>
      </c>
      <c r="I35" s="106"/>
      <c r="J35" s="106"/>
      <c r="K35" s="106"/>
      <c r="L35" s="106"/>
    </row>
    <row r="36" spans="1:12" s="63" customFormat="1" ht="18" customHeight="1">
      <c r="A36" s="107" t="s">
        <v>30</v>
      </c>
      <c r="B36" s="172">
        <v>15614</v>
      </c>
      <c r="C36" s="158">
        <v>29790</v>
      </c>
      <c r="D36" s="159">
        <v>45404</v>
      </c>
      <c r="E36" s="157">
        <v>40034</v>
      </c>
      <c r="F36" s="158">
        <v>35442</v>
      </c>
      <c r="G36" s="160">
        <v>75476</v>
      </c>
      <c r="H36" s="159">
        <v>120880</v>
      </c>
      <c r="I36" s="106"/>
      <c r="J36" s="106"/>
      <c r="K36" s="106"/>
      <c r="L36" s="106"/>
    </row>
    <row r="37" spans="1:12" s="63" customFormat="1" ht="18" customHeight="1">
      <c r="A37" s="108" t="s">
        <v>103</v>
      </c>
      <c r="B37" s="173">
        <v>28</v>
      </c>
      <c r="C37" s="162">
        <v>59</v>
      </c>
      <c r="D37" s="163">
        <v>87</v>
      </c>
      <c r="E37" s="164">
        <v>35</v>
      </c>
      <c r="F37" s="162">
        <v>1247</v>
      </c>
      <c r="G37" s="165">
        <v>1282</v>
      </c>
      <c r="H37" s="163">
        <v>1369</v>
      </c>
      <c r="I37" s="106"/>
      <c r="J37" s="106"/>
      <c r="K37" s="106"/>
      <c r="L37" s="106"/>
    </row>
    <row r="38" spans="1:12" s="63" customFormat="1" ht="18" customHeight="1">
      <c r="A38" s="112" t="s">
        <v>21</v>
      </c>
      <c r="B38" s="174">
        <v>48467</v>
      </c>
      <c r="C38" s="162">
        <v>51344</v>
      </c>
      <c r="D38" s="163">
        <v>99811</v>
      </c>
      <c r="E38" s="164">
        <v>81729</v>
      </c>
      <c r="F38" s="162">
        <v>25076</v>
      </c>
      <c r="G38" s="165">
        <v>106805</v>
      </c>
      <c r="H38" s="163">
        <v>206616</v>
      </c>
      <c r="I38" s="106"/>
      <c r="J38" s="106"/>
      <c r="K38" s="106"/>
      <c r="L38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151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152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264</v>
      </c>
      <c r="C6" s="148" t="s">
        <v>265</v>
      </c>
      <c r="D6" s="149" t="s">
        <v>266</v>
      </c>
      <c r="E6" s="147" t="s">
        <v>267</v>
      </c>
      <c r="F6" s="148" t="s">
        <v>268</v>
      </c>
      <c r="G6" s="149" t="s">
        <v>269</v>
      </c>
      <c r="H6" s="151" t="s">
        <v>270</v>
      </c>
    </row>
    <row r="7" spans="1:12" s="63" customFormat="1" ht="18" customHeight="1">
      <c r="A7" s="105" t="s">
        <v>0</v>
      </c>
      <c r="B7" s="152">
        <v>593388</v>
      </c>
      <c r="C7" s="153">
        <v>716848</v>
      </c>
      <c r="D7" s="154">
        <v>1310236</v>
      </c>
      <c r="E7" s="155">
        <v>750488</v>
      </c>
      <c r="F7" s="153">
        <v>817189</v>
      </c>
      <c r="G7" s="156">
        <v>1567677</v>
      </c>
      <c r="H7" s="154">
        <v>2877913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57">
        <v>423657</v>
      </c>
      <c r="C8" s="158">
        <v>505994</v>
      </c>
      <c r="D8" s="159">
        <v>929651</v>
      </c>
      <c r="E8" s="157">
        <v>519805</v>
      </c>
      <c r="F8" s="158">
        <v>568034</v>
      </c>
      <c r="G8" s="160">
        <v>1087839</v>
      </c>
      <c r="H8" s="159">
        <v>2017490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61">
        <v>169731</v>
      </c>
      <c r="C9" s="162">
        <v>210854</v>
      </c>
      <c r="D9" s="163">
        <v>380585</v>
      </c>
      <c r="E9" s="164">
        <v>230683</v>
      </c>
      <c r="F9" s="162">
        <v>249155</v>
      </c>
      <c r="G9" s="165">
        <v>479838</v>
      </c>
      <c r="H9" s="163">
        <v>860423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55">
        <v>91010</v>
      </c>
      <c r="C10" s="153">
        <v>103913</v>
      </c>
      <c r="D10" s="154">
        <v>194923</v>
      </c>
      <c r="E10" s="155">
        <v>106195</v>
      </c>
      <c r="F10" s="153">
        <v>136260</v>
      </c>
      <c r="G10" s="156">
        <v>242455</v>
      </c>
      <c r="H10" s="154">
        <v>437378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61">
        <v>78721</v>
      </c>
      <c r="C11" s="162">
        <v>106941</v>
      </c>
      <c r="D11" s="163">
        <v>185662</v>
      </c>
      <c r="E11" s="164">
        <v>124488</v>
      </c>
      <c r="F11" s="162">
        <v>112895</v>
      </c>
      <c r="G11" s="165">
        <v>237383</v>
      </c>
      <c r="H11" s="166">
        <v>423045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55">
        <v>4262</v>
      </c>
      <c r="C12" s="153">
        <v>3101</v>
      </c>
      <c r="D12" s="154">
        <v>7363</v>
      </c>
      <c r="E12" s="155">
        <v>-1148</v>
      </c>
      <c r="F12" s="153">
        <v>746</v>
      </c>
      <c r="G12" s="156">
        <v>-402</v>
      </c>
      <c r="H12" s="154">
        <v>6961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0">
        <v>510</v>
      </c>
      <c r="C13" s="121">
        <v>509</v>
      </c>
      <c r="D13" s="122">
        <v>1019</v>
      </c>
      <c r="E13" s="120">
        <v>632</v>
      </c>
      <c r="F13" s="121">
        <v>669</v>
      </c>
      <c r="G13" s="123">
        <v>1301</v>
      </c>
      <c r="H13" s="122">
        <v>2320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0">
        <v>331</v>
      </c>
      <c r="C14" s="121">
        <v>139</v>
      </c>
      <c r="D14" s="122">
        <v>470</v>
      </c>
      <c r="E14" s="120">
        <v>840</v>
      </c>
      <c r="F14" s="121">
        <v>497</v>
      </c>
      <c r="G14" s="123">
        <v>1337</v>
      </c>
      <c r="H14" s="122">
        <v>1807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>
        <v>65</v>
      </c>
      <c r="C15" s="121">
        <v>172</v>
      </c>
      <c r="D15" s="122">
        <v>237</v>
      </c>
      <c r="E15" s="120">
        <v>1</v>
      </c>
      <c r="F15" s="121">
        <v>261</v>
      </c>
      <c r="G15" s="123">
        <v>262</v>
      </c>
      <c r="H15" s="122">
        <v>499</v>
      </c>
      <c r="I15" s="106"/>
      <c r="J15" s="106"/>
      <c r="K15" s="106"/>
      <c r="L15" s="106"/>
    </row>
    <row r="16" spans="1:12" s="63" customFormat="1" ht="18" customHeight="1">
      <c r="A16" s="110" t="s">
        <v>133</v>
      </c>
      <c r="B16" s="131" t="s">
        <v>208</v>
      </c>
      <c r="C16" s="121">
        <v>3890</v>
      </c>
      <c r="D16" s="122">
        <v>3890</v>
      </c>
      <c r="E16" s="120">
        <v>-3890</v>
      </c>
      <c r="F16" s="121">
        <v>0</v>
      </c>
      <c r="G16" s="123">
        <v>-3890</v>
      </c>
      <c r="H16" s="132" t="s">
        <v>208</v>
      </c>
      <c r="I16" s="106"/>
      <c r="J16" s="106"/>
      <c r="K16" s="106"/>
      <c r="L16" s="106"/>
    </row>
    <row r="17" spans="1:12" s="63" customFormat="1" ht="18" customHeight="1">
      <c r="A17" s="110" t="s">
        <v>132</v>
      </c>
      <c r="B17" s="130">
        <v>128</v>
      </c>
      <c r="C17" s="121">
        <v>144</v>
      </c>
      <c r="D17" s="122">
        <v>272</v>
      </c>
      <c r="E17" s="120">
        <v>127</v>
      </c>
      <c r="F17" s="121">
        <v>133</v>
      </c>
      <c r="G17" s="123">
        <v>260</v>
      </c>
      <c r="H17" s="122">
        <v>532</v>
      </c>
      <c r="I17" s="106"/>
      <c r="J17" s="106"/>
      <c r="K17" s="106"/>
      <c r="L17" s="106"/>
    </row>
    <row r="18" spans="1:12" s="63" customFormat="1" ht="18" customHeight="1">
      <c r="A18" s="110" t="s">
        <v>88</v>
      </c>
      <c r="B18" s="131">
        <v>2611</v>
      </c>
      <c r="C18" s="121">
        <v>-2611</v>
      </c>
      <c r="D18" s="132" t="s">
        <v>203</v>
      </c>
      <c r="E18" s="138" t="s">
        <v>203</v>
      </c>
      <c r="F18" s="145" t="s">
        <v>220</v>
      </c>
      <c r="G18" s="146" t="s">
        <v>251</v>
      </c>
      <c r="H18" s="132" t="s">
        <v>251</v>
      </c>
      <c r="I18" s="106"/>
      <c r="J18" s="106"/>
      <c r="K18" s="106"/>
      <c r="L18" s="106"/>
    </row>
    <row r="19" spans="1:12" s="63" customFormat="1" ht="18" customHeight="1">
      <c r="A19" s="110" t="s">
        <v>68</v>
      </c>
      <c r="B19" s="130">
        <v>617</v>
      </c>
      <c r="C19" s="121">
        <v>858</v>
      </c>
      <c r="D19" s="122">
        <v>1475</v>
      </c>
      <c r="E19" s="120">
        <v>1142</v>
      </c>
      <c r="F19" s="121">
        <v>-814</v>
      </c>
      <c r="G19" s="123">
        <v>328</v>
      </c>
      <c r="H19" s="122">
        <v>1803</v>
      </c>
      <c r="I19" s="106"/>
      <c r="J19" s="106"/>
      <c r="K19" s="106"/>
      <c r="L19" s="106"/>
    </row>
    <row r="20" spans="1:12" s="63" customFormat="1" ht="18" customHeight="1">
      <c r="A20" s="107" t="s">
        <v>69</v>
      </c>
      <c r="B20" s="157">
        <v>2408</v>
      </c>
      <c r="C20" s="158">
        <v>14666</v>
      </c>
      <c r="D20" s="159">
        <v>17074</v>
      </c>
      <c r="E20" s="157">
        <v>10931</v>
      </c>
      <c r="F20" s="158">
        <v>8353</v>
      </c>
      <c r="G20" s="160">
        <v>19284</v>
      </c>
      <c r="H20" s="159">
        <v>36358</v>
      </c>
      <c r="I20" s="106"/>
      <c r="J20" s="106"/>
      <c r="K20" s="106"/>
      <c r="L20" s="106"/>
    </row>
    <row r="21" spans="1:12" s="63" customFormat="1" ht="18" customHeight="1">
      <c r="A21" s="110" t="s">
        <v>70</v>
      </c>
      <c r="B21" s="130">
        <v>822</v>
      </c>
      <c r="C21" s="121">
        <v>731</v>
      </c>
      <c r="D21" s="122">
        <v>1553</v>
      </c>
      <c r="E21" s="120">
        <v>626</v>
      </c>
      <c r="F21" s="121">
        <v>724</v>
      </c>
      <c r="G21" s="123">
        <v>1350</v>
      </c>
      <c r="H21" s="122">
        <v>2903</v>
      </c>
      <c r="I21" s="106"/>
      <c r="J21" s="106"/>
      <c r="K21" s="106"/>
      <c r="L21" s="106"/>
    </row>
    <row r="22" spans="1:12" s="63" customFormat="1" ht="18" customHeight="1">
      <c r="A22" s="110" t="s">
        <v>89</v>
      </c>
      <c r="B22" s="131">
        <v>873</v>
      </c>
      <c r="C22" s="145">
        <v>-873</v>
      </c>
      <c r="D22" s="132" t="s">
        <v>11</v>
      </c>
      <c r="E22" s="138">
        <v>7762</v>
      </c>
      <c r="F22" s="145">
        <v>16515</v>
      </c>
      <c r="G22" s="123">
        <v>24277</v>
      </c>
      <c r="H22" s="132">
        <v>24277</v>
      </c>
      <c r="I22" s="106"/>
      <c r="J22" s="106"/>
      <c r="K22" s="106"/>
      <c r="L22" s="106"/>
    </row>
    <row r="23" spans="1:12" s="63" customFormat="1" ht="18" customHeight="1">
      <c r="A23" s="110" t="s">
        <v>90</v>
      </c>
      <c r="B23" s="131" t="s">
        <v>203</v>
      </c>
      <c r="C23" s="145">
        <v>13661</v>
      </c>
      <c r="D23" s="132">
        <v>13661</v>
      </c>
      <c r="E23" s="138">
        <v>1540</v>
      </c>
      <c r="F23" s="145">
        <v>-13198</v>
      </c>
      <c r="G23" s="123">
        <v>-11658</v>
      </c>
      <c r="H23" s="132">
        <v>2003</v>
      </c>
      <c r="I23" s="106"/>
      <c r="J23" s="106"/>
      <c r="K23" s="106"/>
      <c r="L23" s="106"/>
    </row>
    <row r="24" spans="1:12" s="63" customFormat="1" ht="18" customHeight="1">
      <c r="A24" s="110" t="s">
        <v>79</v>
      </c>
      <c r="B24" s="131" t="s">
        <v>223</v>
      </c>
      <c r="C24" s="145" t="s">
        <v>223</v>
      </c>
      <c r="D24" s="132" t="s">
        <v>223</v>
      </c>
      <c r="E24" s="138" t="s">
        <v>223</v>
      </c>
      <c r="F24" s="145">
        <v>985</v>
      </c>
      <c r="G24" s="123">
        <v>985</v>
      </c>
      <c r="H24" s="132">
        <v>985</v>
      </c>
      <c r="I24" s="106"/>
      <c r="J24" s="106"/>
      <c r="K24" s="106"/>
      <c r="L24" s="106"/>
    </row>
    <row r="25" spans="1:12" s="63" customFormat="1" ht="18" customHeight="1">
      <c r="A25" s="110" t="s">
        <v>68</v>
      </c>
      <c r="B25" s="120">
        <v>713</v>
      </c>
      <c r="C25" s="121">
        <v>1147</v>
      </c>
      <c r="D25" s="132">
        <v>1860</v>
      </c>
      <c r="E25" s="120">
        <v>1003</v>
      </c>
      <c r="F25" s="121">
        <v>3327</v>
      </c>
      <c r="G25" s="123">
        <v>4330</v>
      </c>
      <c r="H25" s="122">
        <v>6190</v>
      </c>
      <c r="I25" s="106"/>
      <c r="J25" s="106"/>
      <c r="K25" s="106"/>
      <c r="L25" s="106"/>
    </row>
    <row r="26" spans="1:12" s="63" customFormat="1" ht="18" customHeight="1">
      <c r="A26" s="112" t="s">
        <v>13</v>
      </c>
      <c r="B26" s="167">
        <v>80575</v>
      </c>
      <c r="C26" s="168">
        <v>95376</v>
      </c>
      <c r="D26" s="169">
        <v>175951</v>
      </c>
      <c r="E26" s="170">
        <v>112409</v>
      </c>
      <c r="F26" s="168">
        <v>105288</v>
      </c>
      <c r="G26" s="171">
        <v>217697</v>
      </c>
      <c r="H26" s="169">
        <v>393648</v>
      </c>
      <c r="I26" s="106"/>
      <c r="J26" s="106"/>
      <c r="K26" s="106"/>
      <c r="L26" s="106"/>
    </row>
    <row r="27" spans="1:15" s="63" customFormat="1" ht="18" customHeight="1">
      <c r="A27" s="107" t="s">
        <v>14</v>
      </c>
      <c r="B27" s="155">
        <v>638</v>
      </c>
      <c r="C27" s="153">
        <v>610</v>
      </c>
      <c r="D27" s="154">
        <v>1248</v>
      </c>
      <c r="E27" s="155">
        <v>717</v>
      </c>
      <c r="F27" s="153">
        <v>1913</v>
      </c>
      <c r="G27" s="156">
        <v>2630</v>
      </c>
      <c r="H27" s="154">
        <v>3878</v>
      </c>
      <c r="I27" s="106"/>
      <c r="J27" s="106"/>
      <c r="K27" s="106"/>
      <c r="L27" s="106"/>
      <c r="M27" s="106"/>
      <c r="N27" s="106"/>
      <c r="O27" s="106"/>
    </row>
    <row r="28" spans="1:12" s="63" customFormat="1" ht="18" customHeight="1">
      <c r="A28" s="110" t="s">
        <v>15</v>
      </c>
      <c r="B28" s="130">
        <v>295</v>
      </c>
      <c r="C28" s="121">
        <v>140</v>
      </c>
      <c r="D28" s="122">
        <v>435</v>
      </c>
      <c r="E28" s="120">
        <v>183</v>
      </c>
      <c r="F28" s="121">
        <v>20</v>
      </c>
      <c r="G28" s="123">
        <v>203</v>
      </c>
      <c r="H28" s="122">
        <v>638</v>
      </c>
      <c r="I28" s="106"/>
      <c r="J28" s="106"/>
      <c r="K28" s="106"/>
      <c r="L28" s="106"/>
    </row>
    <row r="29" spans="1:12" s="63" customFormat="1" ht="18" customHeight="1">
      <c r="A29" s="110" t="s">
        <v>80</v>
      </c>
      <c r="B29" s="131">
        <v>104</v>
      </c>
      <c r="C29" s="121">
        <v>317</v>
      </c>
      <c r="D29" s="122">
        <v>421</v>
      </c>
      <c r="E29" s="120">
        <v>517</v>
      </c>
      <c r="F29" s="121">
        <v>114</v>
      </c>
      <c r="G29" s="123">
        <v>631</v>
      </c>
      <c r="H29" s="122">
        <v>1052</v>
      </c>
      <c r="I29" s="106"/>
      <c r="J29" s="106"/>
      <c r="K29" s="106"/>
      <c r="L29" s="106"/>
    </row>
    <row r="30" spans="1:12" s="63" customFormat="1" ht="18" customHeight="1">
      <c r="A30" s="110" t="s">
        <v>153</v>
      </c>
      <c r="B30" s="131" t="s">
        <v>271</v>
      </c>
      <c r="C30" s="145" t="s">
        <v>271</v>
      </c>
      <c r="D30" s="132" t="s">
        <v>271</v>
      </c>
      <c r="E30" s="138" t="s">
        <v>271</v>
      </c>
      <c r="F30" s="121">
        <v>1355</v>
      </c>
      <c r="G30" s="123">
        <v>1355</v>
      </c>
      <c r="H30" s="122">
        <v>1355</v>
      </c>
      <c r="I30" s="106"/>
      <c r="J30" s="106"/>
      <c r="K30" s="106"/>
      <c r="L30" s="106"/>
    </row>
    <row r="31" spans="1:12" s="63" customFormat="1" ht="18" customHeight="1">
      <c r="A31" s="110" t="s">
        <v>68</v>
      </c>
      <c r="B31" s="138">
        <v>239</v>
      </c>
      <c r="C31" s="121">
        <v>153</v>
      </c>
      <c r="D31" s="122">
        <v>392</v>
      </c>
      <c r="E31" s="138">
        <v>17</v>
      </c>
      <c r="F31" s="121">
        <v>424</v>
      </c>
      <c r="G31" s="123">
        <v>441</v>
      </c>
      <c r="H31" s="122">
        <v>833</v>
      </c>
      <c r="I31" s="106"/>
      <c r="J31" s="106"/>
      <c r="K31" s="106"/>
      <c r="L31" s="106"/>
    </row>
    <row r="32" spans="1:12" s="63" customFormat="1" ht="18" customHeight="1">
      <c r="A32" s="107" t="s">
        <v>72</v>
      </c>
      <c r="B32" s="157">
        <v>552</v>
      </c>
      <c r="C32" s="158">
        <v>1959</v>
      </c>
      <c r="D32" s="159">
        <v>2511</v>
      </c>
      <c r="E32" s="157">
        <v>1149</v>
      </c>
      <c r="F32" s="158">
        <v>1660</v>
      </c>
      <c r="G32" s="160">
        <v>2809</v>
      </c>
      <c r="H32" s="159">
        <v>5320</v>
      </c>
      <c r="I32" s="106"/>
      <c r="J32" s="106"/>
      <c r="K32" s="106"/>
      <c r="L32" s="106"/>
    </row>
    <row r="33" spans="1:12" s="87" customFormat="1" ht="18" customHeight="1">
      <c r="A33" s="110" t="s">
        <v>24</v>
      </c>
      <c r="B33" s="130">
        <v>535</v>
      </c>
      <c r="C33" s="121">
        <v>1115</v>
      </c>
      <c r="D33" s="122">
        <v>1650</v>
      </c>
      <c r="E33" s="120">
        <v>1125</v>
      </c>
      <c r="F33" s="121">
        <v>1168</v>
      </c>
      <c r="G33" s="123">
        <v>2293</v>
      </c>
      <c r="H33" s="122">
        <v>3943</v>
      </c>
      <c r="I33" s="106"/>
      <c r="J33" s="106"/>
      <c r="K33" s="106"/>
      <c r="L33" s="106"/>
    </row>
    <row r="34" spans="1:12" s="87" customFormat="1" ht="18" customHeight="1">
      <c r="A34" s="110" t="s">
        <v>68</v>
      </c>
      <c r="B34" s="139">
        <v>17</v>
      </c>
      <c r="C34" s="140">
        <v>844</v>
      </c>
      <c r="D34" s="141">
        <v>861</v>
      </c>
      <c r="E34" s="127">
        <v>24</v>
      </c>
      <c r="F34" s="125">
        <v>492</v>
      </c>
      <c r="G34" s="128">
        <v>516</v>
      </c>
      <c r="H34" s="126">
        <v>1377</v>
      </c>
      <c r="I34" s="106"/>
      <c r="J34" s="106"/>
      <c r="K34" s="106"/>
      <c r="L34" s="106"/>
    </row>
    <row r="35" spans="1:12" s="63" customFormat="1" ht="18" customHeight="1">
      <c r="A35" s="105" t="s">
        <v>101</v>
      </c>
      <c r="B35" s="172">
        <v>80661</v>
      </c>
      <c r="C35" s="158">
        <v>94027</v>
      </c>
      <c r="D35" s="159">
        <v>174688</v>
      </c>
      <c r="E35" s="157">
        <v>111977</v>
      </c>
      <c r="F35" s="158">
        <v>105541</v>
      </c>
      <c r="G35" s="160">
        <v>217518</v>
      </c>
      <c r="H35" s="159">
        <v>392206</v>
      </c>
      <c r="I35" s="106"/>
      <c r="J35" s="106"/>
      <c r="K35" s="106"/>
      <c r="L35" s="106"/>
    </row>
    <row r="36" spans="1:12" s="63" customFormat="1" ht="18" customHeight="1">
      <c r="A36" s="107" t="s">
        <v>30</v>
      </c>
      <c r="B36" s="172">
        <v>26522</v>
      </c>
      <c r="C36" s="158">
        <v>32440</v>
      </c>
      <c r="D36" s="159">
        <v>58962</v>
      </c>
      <c r="E36" s="157">
        <v>34072</v>
      </c>
      <c r="F36" s="158">
        <v>34023</v>
      </c>
      <c r="G36" s="160">
        <v>68095</v>
      </c>
      <c r="H36" s="159">
        <v>127057</v>
      </c>
      <c r="I36" s="106"/>
      <c r="J36" s="106"/>
      <c r="K36" s="106"/>
      <c r="L36" s="106"/>
    </row>
    <row r="37" spans="1:12" s="63" customFormat="1" ht="18" customHeight="1">
      <c r="A37" s="108" t="s">
        <v>35</v>
      </c>
      <c r="B37" s="173">
        <v>1893</v>
      </c>
      <c r="C37" s="162">
        <v>814</v>
      </c>
      <c r="D37" s="163">
        <v>2707</v>
      </c>
      <c r="E37" s="164">
        <v>573</v>
      </c>
      <c r="F37" s="162">
        <v>-4</v>
      </c>
      <c r="G37" s="165">
        <v>569</v>
      </c>
      <c r="H37" s="163">
        <v>3276</v>
      </c>
      <c r="I37" s="106"/>
      <c r="J37" s="106"/>
      <c r="K37" s="106"/>
      <c r="L37" s="106"/>
    </row>
    <row r="38" spans="1:12" s="63" customFormat="1" ht="18" customHeight="1">
      <c r="A38" s="112" t="s">
        <v>21</v>
      </c>
      <c r="B38" s="174">
        <v>52246</v>
      </c>
      <c r="C38" s="162">
        <v>60773</v>
      </c>
      <c r="D38" s="163">
        <v>113019</v>
      </c>
      <c r="E38" s="164">
        <v>77332</v>
      </c>
      <c r="F38" s="162">
        <v>71522</v>
      </c>
      <c r="G38" s="165">
        <v>148854</v>
      </c>
      <c r="H38" s="163">
        <v>261873</v>
      </c>
      <c r="I38" s="106"/>
      <c r="J38" s="106"/>
      <c r="K38" s="106"/>
      <c r="L38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154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272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155</v>
      </c>
      <c r="C6" s="148" t="s">
        <v>156</v>
      </c>
      <c r="D6" s="149" t="s">
        <v>157</v>
      </c>
      <c r="E6" s="147" t="s">
        <v>158</v>
      </c>
      <c r="F6" s="148" t="s">
        <v>159</v>
      </c>
      <c r="G6" s="149" t="s">
        <v>160</v>
      </c>
      <c r="H6" s="151" t="s">
        <v>161</v>
      </c>
    </row>
    <row r="7" spans="1:12" s="63" customFormat="1" ht="18" customHeight="1">
      <c r="A7" s="105" t="s">
        <v>0</v>
      </c>
      <c r="B7" s="152">
        <v>765266</v>
      </c>
      <c r="C7" s="153">
        <v>836209</v>
      </c>
      <c r="D7" s="154">
        <v>1601475</v>
      </c>
      <c r="E7" s="155">
        <v>817155</v>
      </c>
      <c r="F7" s="153">
        <v>813628</v>
      </c>
      <c r="G7" s="156">
        <v>1630783</v>
      </c>
      <c r="H7" s="154">
        <v>3232258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57">
        <v>523609</v>
      </c>
      <c r="C8" s="158">
        <v>563603</v>
      </c>
      <c r="D8" s="159">
        <v>1087212</v>
      </c>
      <c r="E8" s="157">
        <v>551876</v>
      </c>
      <c r="F8" s="158">
        <v>548048</v>
      </c>
      <c r="G8" s="160">
        <v>1099924</v>
      </c>
      <c r="H8" s="159">
        <v>2187136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61">
        <v>241657</v>
      </c>
      <c r="C9" s="162">
        <v>272606</v>
      </c>
      <c r="D9" s="163">
        <v>514263</v>
      </c>
      <c r="E9" s="164">
        <v>265279</v>
      </c>
      <c r="F9" s="162">
        <v>265580</v>
      </c>
      <c r="G9" s="165">
        <v>530859</v>
      </c>
      <c r="H9" s="163">
        <v>1045122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55">
        <v>107447</v>
      </c>
      <c r="C10" s="153">
        <v>121719</v>
      </c>
      <c r="D10" s="154">
        <v>229166</v>
      </c>
      <c r="E10" s="155">
        <v>114635</v>
      </c>
      <c r="F10" s="153">
        <v>135732</v>
      </c>
      <c r="G10" s="156">
        <v>250367</v>
      </c>
      <c r="H10" s="154">
        <v>479533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61">
        <v>134210</v>
      </c>
      <c r="C11" s="162">
        <v>150887</v>
      </c>
      <c r="D11" s="163">
        <v>285097</v>
      </c>
      <c r="E11" s="164">
        <v>150644</v>
      </c>
      <c r="F11" s="162">
        <v>129848</v>
      </c>
      <c r="G11" s="165">
        <v>280492</v>
      </c>
      <c r="H11" s="166">
        <v>565589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55">
        <v>1839</v>
      </c>
      <c r="C12" s="153">
        <v>11421</v>
      </c>
      <c r="D12" s="154">
        <v>13260</v>
      </c>
      <c r="E12" s="155">
        <v>-2481</v>
      </c>
      <c r="F12" s="153">
        <v>9929</v>
      </c>
      <c r="G12" s="156">
        <v>7448</v>
      </c>
      <c r="H12" s="154">
        <v>20708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0">
        <v>714</v>
      </c>
      <c r="C13" s="121">
        <v>775</v>
      </c>
      <c r="D13" s="122">
        <v>1489</v>
      </c>
      <c r="E13" s="120">
        <v>851</v>
      </c>
      <c r="F13" s="121">
        <v>913</v>
      </c>
      <c r="G13" s="123">
        <v>1764</v>
      </c>
      <c r="H13" s="122">
        <v>3253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0">
        <v>615</v>
      </c>
      <c r="C14" s="121">
        <v>147</v>
      </c>
      <c r="D14" s="122">
        <v>762</v>
      </c>
      <c r="E14" s="120">
        <v>680</v>
      </c>
      <c r="F14" s="121">
        <v>495</v>
      </c>
      <c r="G14" s="123">
        <v>1175</v>
      </c>
      <c r="H14" s="122">
        <v>1937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>
        <v>173</v>
      </c>
      <c r="C15" s="121">
        <v>201</v>
      </c>
      <c r="D15" s="122">
        <v>374</v>
      </c>
      <c r="E15" s="120">
        <v>151</v>
      </c>
      <c r="F15" s="121">
        <v>214</v>
      </c>
      <c r="G15" s="123">
        <v>365</v>
      </c>
      <c r="H15" s="122">
        <v>739</v>
      </c>
      <c r="I15" s="106"/>
      <c r="J15" s="106"/>
      <c r="K15" s="106"/>
      <c r="L15" s="106"/>
    </row>
    <row r="16" spans="1:12" s="63" customFormat="1" ht="18" customHeight="1">
      <c r="A16" s="110" t="s">
        <v>133</v>
      </c>
      <c r="B16" s="131" t="s">
        <v>11</v>
      </c>
      <c r="C16" s="145" t="s">
        <v>11</v>
      </c>
      <c r="D16" s="132" t="s">
        <v>11</v>
      </c>
      <c r="E16" s="138" t="s">
        <v>11</v>
      </c>
      <c r="F16" s="145" t="s">
        <v>11</v>
      </c>
      <c r="G16" s="146" t="s">
        <v>11</v>
      </c>
      <c r="H16" s="132" t="s">
        <v>11</v>
      </c>
      <c r="I16" s="106"/>
      <c r="J16" s="106"/>
      <c r="K16" s="106"/>
      <c r="L16" s="106"/>
    </row>
    <row r="17" spans="1:12" s="63" customFormat="1" ht="18" customHeight="1">
      <c r="A17" s="110" t="s">
        <v>132</v>
      </c>
      <c r="B17" s="130">
        <v>124</v>
      </c>
      <c r="C17" s="121">
        <v>133</v>
      </c>
      <c r="D17" s="122">
        <v>257</v>
      </c>
      <c r="E17" s="120">
        <v>121</v>
      </c>
      <c r="F17" s="121">
        <v>129</v>
      </c>
      <c r="G17" s="123">
        <v>250</v>
      </c>
      <c r="H17" s="122">
        <v>507</v>
      </c>
      <c r="I17" s="106"/>
      <c r="J17" s="106"/>
      <c r="K17" s="106"/>
      <c r="L17" s="106"/>
    </row>
    <row r="18" spans="1:12" s="63" customFormat="1" ht="18" customHeight="1">
      <c r="A18" s="110" t="s">
        <v>88</v>
      </c>
      <c r="B18" s="131" t="s">
        <v>11</v>
      </c>
      <c r="C18" s="145">
        <v>9920</v>
      </c>
      <c r="D18" s="132">
        <v>9920</v>
      </c>
      <c r="E18" s="138">
        <v>-4333</v>
      </c>
      <c r="F18" s="145">
        <v>4296</v>
      </c>
      <c r="G18" s="146">
        <v>-37</v>
      </c>
      <c r="H18" s="132">
        <v>9883</v>
      </c>
      <c r="I18" s="106"/>
      <c r="J18" s="106"/>
      <c r="K18" s="106"/>
      <c r="L18" s="106"/>
    </row>
    <row r="19" spans="1:12" s="63" customFormat="1" ht="18" customHeight="1">
      <c r="A19" s="110" t="s">
        <v>68</v>
      </c>
      <c r="B19" s="130">
        <v>213</v>
      </c>
      <c r="C19" s="121">
        <v>245</v>
      </c>
      <c r="D19" s="122">
        <v>458</v>
      </c>
      <c r="E19" s="120">
        <v>49</v>
      </c>
      <c r="F19" s="121">
        <v>3882</v>
      </c>
      <c r="G19" s="123">
        <v>3931</v>
      </c>
      <c r="H19" s="122">
        <v>4389</v>
      </c>
      <c r="I19" s="106"/>
      <c r="J19" s="106"/>
      <c r="K19" s="106"/>
      <c r="L19" s="106"/>
    </row>
    <row r="20" spans="1:12" s="63" customFormat="1" ht="18" customHeight="1">
      <c r="A20" s="107" t="s">
        <v>69</v>
      </c>
      <c r="B20" s="157">
        <v>5996</v>
      </c>
      <c r="C20" s="158">
        <v>7339</v>
      </c>
      <c r="D20" s="159">
        <v>13335</v>
      </c>
      <c r="E20" s="157">
        <v>-793</v>
      </c>
      <c r="F20" s="158">
        <v>-3217</v>
      </c>
      <c r="G20" s="160">
        <v>-4010</v>
      </c>
      <c r="H20" s="159">
        <v>9325</v>
      </c>
      <c r="I20" s="106"/>
      <c r="J20" s="106"/>
      <c r="K20" s="106"/>
      <c r="L20" s="106"/>
    </row>
    <row r="21" spans="1:12" s="63" customFormat="1" ht="18" customHeight="1">
      <c r="A21" s="110" t="s">
        <v>70</v>
      </c>
      <c r="B21" s="130">
        <v>695</v>
      </c>
      <c r="C21" s="121">
        <v>673</v>
      </c>
      <c r="D21" s="122">
        <v>1368</v>
      </c>
      <c r="E21" s="120">
        <v>532</v>
      </c>
      <c r="F21" s="121">
        <v>599</v>
      </c>
      <c r="G21" s="123">
        <v>1131</v>
      </c>
      <c r="H21" s="122">
        <v>2499</v>
      </c>
      <c r="I21" s="106"/>
      <c r="J21" s="106"/>
      <c r="K21" s="106"/>
      <c r="L21" s="106"/>
    </row>
    <row r="22" spans="1:12" s="63" customFormat="1" ht="18" customHeight="1">
      <c r="A22" s="110" t="s">
        <v>89</v>
      </c>
      <c r="B22" s="131">
        <v>3570</v>
      </c>
      <c r="C22" s="145">
        <v>6036</v>
      </c>
      <c r="D22" s="132">
        <v>9606</v>
      </c>
      <c r="E22" s="138">
        <v>-2576</v>
      </c>
      <c r="F22" s="145">
        <v>-4974</v>
      </c>
      <c r="G22" s="123">
        <v>-7550</v>
      </c>
      <c r="H22" s="132">
        <v>2056</v>
      </c>
      <c r="I22" s="106"/>
      <c r="J22" s="106"/>
      <c r="K22" s="106"/>
      <c r="L22" s="106"/>
    </row>
    <row r="23" spans="1:12" s="63" customFormat="1" ht="18" customHeight="1">
      <c r="A23" s="110" t="s">
        <v>90</v>
      </c>
      <c r="B23" s="131">
        <v>1075</v>
      </c>
      <c r="C23" s="145">
        <v>-1075</v>
      </c>
      <c r="D23" s="132" t="s">
        <v>11</v>
      </c>
      <c r="E23" s="138" t="s">
        <v>11</v>
      </c>
      <c r="F23" s="145" t="s">
        <v>11</v>
      </c>
      <c r="G23" s="146" t="s">
        <v>11</v>
      </c>
      <c r="H23" s="132" t="s">
        <v>56</v>
      </c>
      <c r="I23" s="106"/>
      <c r="J23" s="106"/>
      <c r="K23" s="106"/>
      <c r="L23" s="106"/>
    </row>
    <row r="24" spans="1:12" s="63" customFormat="1" ht="18" customHeight="1">
      <c r="A24" s="110" t="s">
        <v>79</v>
      </c>
      <c r="B24" s="131">
        <v>238</v>
      </c>
      <c r="C24" s="145">
        <v>246</v>
      </c>
      <c r="D24" s="132">
        <v>484</v>
      </c>
      <c r="E24" s="138">
        <v>246</v>
      </c>
      <c r="F24" s="145">
        <v>251</v>
      </c>
      <c r="G24" s="123">
        <v>497</v>
      </c>
      <c r="H24" s="132">
        <v>981</v>
      </c>
      <c r="I24" s="106"/>
      <c r="J24" s="106"/>
      <c r="K24" s="106"/>
      <c r="L24" s="106"/>
    </row>
    <row r="25" spans="1:12" s="63" customFormat="1" ht="18" customHeight="1">
      <c r="A25" s="110" t="s">
        <v>68</v>
      </c>
      <c r="B25" s="120">
        <v>418</v>
      </c>
      <c r="C25" s="121">
        <v>1459</v>
      </c>
      <c r="D25" s="132">
        <v>1877</v>
      </c>
      <c r="E25" s="120">
        <v>1005</v>
      </c>
      <c r="F25" s="121">
        <v>907</v>
      </c>
      <c r="G25" s="123">
        <v>1912</v>
      </c>
      <c r="H25" s="122">
        <v>3789</v>
      </c>
      <c r="I25" s="106"/>
      <c r="J25" s="106"/>
      <c r="K25" s="106"/>
      <c r="L25" s="106"/>
    </row>
    <row r="26" spans="1:12" s="63" customFormat="1" ht="18" customHeight="1">
      <c r="A26" s="112" t="s">
        <v>13</v>
      </c>
      <c r="B26" s="167">
        <v>130053</v>
      </c>
      <c r="C26" s="168">
        <v>154969</v>
      </c>
      <c r="D26" s="169">
        <v>285022</v>
      </c>
      <c r="E26" s="170">
        <v>148956</v>
      </c>
      <c r="F26" s="168">
        <v>142994</v>
      </c>
      <c r="G26" s="171">
        <v>291950</v>
      </c>
      <c r="H26" s="169">
        <v>576972</v>
      </c>
      <c r="I26" s="106"/>
      <c r="J26" s="106"/>
      <c r="K26" s="106"/>
      <c r="L26" s="106"/>
    </row>
    <row r="27" spans="1:15" s="63" customFormat="1" ht="18" customHeight="1">
      <c r="A27" s="107" t="s">
        <v>14</v>
      </c>
      <c r="B27" s="155">
        <v>272</v>
      </c>
      <c r="C27" s="153">
        <v>249</v>
      </c>
      <c r="D27" s="154">
        <v>521</v>
      </c>
      <c r="E27" s="155">
        <v>51312</v>
      </c>
      <c r="F27" s="153">
        <v>3988</v>
      </c>
      <c r="G27" s="156">
        <v>55300</v>
      </c>
      <c r="H27" s="154">
        <v>55821</v>
      </c>
      <c r="I27" s="106"/>
      <c r="J27" s="106"/>
      <c r="K27" s="106"/>
      <c r="L27" s="106"/>
      <c r="M27" s="106"/>
      <c r="N27" s="106"/>
      <c r="O27" s="106"/>
    </row>
    <row r="28" spans="1:12" s="63" customFormat="1" ht="18" customHeight="1">
      <c r="A28" s="110" t="s">
        <v>15</v>
      </c>
      <c r="B28" s="130">
        <v>45</v>
      </c>
      <c r="C28" s="121">
        <v>54</v>
      </c>
      <c r="D28" s="122">
        <v>99</v>
      </c>
      <c r="E28" s="120">
        <v>40</v>
      </c>
      <c r="F28" s="121">
        <v>143</v>
      </c>
      <c r="G28" s="123">
        <v>183</v>
      </c>
      <c r="H28" s="122">
        <v>282</v>
      </c>
      <c r="I28" s="106"/>
      <c r="J28" s="106"/>
      <c r="K28" s="106"/>
      <c r="L28" s="106"/>
    </row>
    <row r="29" spans="1:12" s="63" customFormat="1" ht="18" customHeight="1">
      <c r="A29" s="110" t="s">
        <v>80</v>
      </c>
      <c r="B29" s="131">
        <v>50</v>
      </c>
      <c r="C29" s="121">
        <v>168</v>
      </c>
      <c r="D29" s="122">
        <v>218</v>
      </c>
      <c r="E29" s="120">
        <v>20</v>
      </c>
      <c r="F29" s="121">
        <v>2494</v>
      </c>
      <c r="G29" s="123">
        <v>2514</v>
      </c>
      <c r="H29" s="122">
        <v>2732</v>
      </c>
      <c r="I29" s="106"/>
      <c r="J29" s="106"/>
      <c r="K29" s="106"/>
      <c r="L29" s="106"/>
    </row>
    <row r="30" spans="1:12" s="63" customFormat="1" ht="18" customHeight="1">
      <c r="A30" s="110" t="s">
        <v>164</v>
      </c>
      <c r="B30" s="131" t="s">
        <v>11</v>
      </c>
      <c r="C30" s="145" t="s">
        <v>11</v>
      </c>
      <c r="D30" s="132" t="s">
        <v>11</v>
      </c>
      <c r="E30" s="138">
        <v>29624</v>
      </c>
      <c r="F30" s="121">
        <v>528</v>
      </c>
      <c r="G30" s="123">
        <v>30152</v>
      </c>
      <c r="H30" s="122">
        <v>30152</v>
      </c>
      <c r="I30" s="106"/>
      <c r="J30" s="106"/>
      <c r="K30" s="106"/>
      <c r="L30" s="106"/>
    </row>
    <row r="31" spans="1:12" s="63" customFormat="1" ht="18" customHeight="1">
      <c r="A31" s="110" t="s">
        <v>6</v>
      </c>
      <c r="B31" s="131" t="s">
        <v>11</v>
      </c>
      <c r="C31" s="145" t="s">
        <v>11</v>
      </c>
      <c r="D31" s="132" t="s">
        <v>11</v>
      </c>
      <c r="E31" s="138">
        <v>2993</v>
      </c>
      <c r="F31" s="121">
        <v>6</v>
      </c>
      <c r="G31" s="123">
        <v>2999</v>
      </c>
      <c r="H31" s="122">
        <v>2999</v>
      </c>
      <c r="I31" s="106"/>
      <c r="J31" s="106"/>
      <c r="K31" s="106"/>
      <c r="L31" s="106"/>
    </row>
    <row r="32" spans="1:12" s="63" customFormat="1" ht="18" customHeight="1">
      <c r="A32" s="110" t="s">
        <v>68</v>
      </c>
      <c r="B32" s="138">
        <v>177</v>
      </c>
      <c r="C32" s="121">
        <v>27</v>
      </c>
      <c r="D32" s="122">
        <v>204</v>
      </c>
      <c r="E32" s="138">
        <v>18635</v>
      </c>
      <c r="F32" s="121">
        <v>817</v>
      </c>
      <c r="G32" s="123">
        <v>19452</v>
      </c>
      <c r="H32" s="122">
        <v>19656</v>
      </c>
      <c r="I32" s="106"/>
      <c r="J32" s="106"/>
      <c r="K32" s="106"/>
      <c r="L32" s="106"/>
    </row>
    <row r="33" spans="1:12" s="63" customFormat="1" ht="18" customHeight="1">
      <c r="A33" s="107" t="s">
        <v>72</v>
      </c>
      <c r="B33" s="157">
        <v>1190</v>
      </c>
      <c r="C33" s="158">
        <v>1254</v>
      </c>
      <c r="D33" s="159">
        <v>2444</v>
      </c>
      <c r="E33" s="157">
        <v>2893</v>
      </c>
      <c r="F33" s="158">
        <v>8453</v>
      </c>
      <c r="G33" s="160">
        <v>11346</v>
      </c>
      <c r="H33" s="159">
        <v>13790</v>
      </c>
      <c r="I33" s="106"/>
      <c r="J33" s="106"/>
      <c r="K33" s="106"/>
      <c r="L33" s="106"/>
    </row>
    <row r="34" spans="1:12" s="87" customFormat="1" ht="18" customHeight="1">
      <c r="A34" s="110" t="s">
        <v>24</v>
      </c>
      <c r="B34" s="130">
        <v>1155</v>
      </c>
      <c r="C34" s="121">
        <v>1097</v>
      </c>
      <c r="D34" s="122">
        <v>2252</v>
      </c>
      <c r="E34" s="120">
        <v>831</v>
      </c>
      <c r="F34" s="121">
        <v>1729</v>
      </c>
      <c r="G34" s="123">
        <v>2560</v>
      </c>
      <c r="H34" s="122">
        <v>4812</v>
      </c>
      <c r="I34" s="106"/>
      <c r="J34" s="106"/>
      <c r="K34" s="106"/>
      <c r="L34" s="106"/>
    </row>
    <row r="35" spans="1:12" s="87" customFormat="1" ht="18" customHeight="1">
      <c r="A35" s="110" t="s">
        <v>165</v>
      </c>
      <c r="B35" s="131" t="s">
        <v>11</v>
      </c>
      <c r="C35" s="145" t="s">
        <v>11</v>
      </c>
      <c r="D35" s="132" t="s">
        <v>11</v>
      </c>
      <c r="E35" s="120">
        <v>1656</v>
      </c>
      <c r="F35" s="121">
        <v>4</v>
      </c>
      <c r="G35" s="123">
        <v>1660</v>
      </c>
      <c r="H35" s="122">
        <v>1660</v>
      </c>
      <c r="I35" s="106"/>
      <c r="J35" s="106"/>
      <c r="K35" s="106"/>
      <c r="L35" s="106"/>
    </row>
    <row r="36" spans="1:12" s="87" customFormat="1" ht="18" customHeight="1">
      <c r="A36" s="110" t="s">
        <v>26</v>
      </c>
      <c r="B36" s="131" t="s">
        <v>11</v>
      </c>
      <c r="C36" s="145" t="s">
        <v>11</v>
      </c>
      <c r="D36" s="132" t="s">
        <v>11</v>
      </c>
      <c r="E36" s="120">
        <v>1</v>
      </c>
      <c r="F36" s="121">
        <v>5386</v>
      </c>
      <c r="G36" s="123">
        <v>5387</v>
      </c>
      <c r="H36" s="122">
        <v>5387</v>
      </c>
      <c r="I36" s="106"/>
      <c r="J36" s="106"/>
      <c r="K36" s="106"/>
      <c r="L36" s="106"/>
    </row>
    <row r="37" spans="1:12" s="87" customFormat="1" ht="18" customHeight="1">
      <c r="A37" s="110" t="s">
        <v>68</v>
      </c>
      <c r="B37" s="139">
        <v>35</v>
      </c>
      <c r="C37" s="140">
        <v>157</v>
      </c>
      <c r="D37" s="141">
        <v>192</v>
      </c>
      <c r="E37" s="127">
        <v>405</v>
      </c>
      <c r="F37" s="125">
        <v>1334</v>
      </c>
      <c r="G37" s="128">
        <v>1739</v>
      </c>
      <c r="H37" s="126">
        <v>1931</v>
      </c>
      <c r="I37" s="106"/>
      <c r="J37" s="106"/>
      <c r="K37" s="106"/>
      <c r="L37" s="106"/>
    </row>
    <row r="38" spans="1:12" s="63" customFormat="1" ht="18" customHeight="1">
      <c r="A38" s="105" t="s">
        <v>101</v>
      </c>
      <c r="B38" s="172">
        <v>129135</v>
      </c>
      <c r="C38" s="158">
        <v>153964</v>
      </c>
      <c r="D38" s="159">
        <v>283099</v>
      </c>
      <c r="E38" s="157">
        <v>197375</v>
      </c>
      <c r="F38" s="158">
        <v>138529</v>
      </c>
      <c r="G38" s="160">
        <v>335904</v>
      </c>
      <c r="H38" s="159">
        <v>619003</v>
      </c>
      <c r="I38" s="106"/>
      <c r="J38" s="106"/>
      <c r="K38" s="106"/>
      <c r="L38" s="106"/>
    </row>
    <row r="39" spans="1:12" s="63" customFormat="1" ht="18" customHeight="1">
      <c r="A39" s="107" t="s">
        <v>30</v>
      </c>
      <c r="B39" s="172">
        <v>44309</v>
      </c>
      <c r="C39" s="158">
        <v>46855</v>
      </c>
      <c r="D39" s="159">
        <v>91164</v>
      </c>
      <c r="E39" s="157">
        <v>52323</v>
      </c>
      <c r="F39" s="158">
        <v>39157</v>
      </c>
      <c r="G39" s="160">
        <v>91480</v>
      </c>
      <c r="H39" s="159">
        <v>182644</v>
      </c>
      <c r="I39" s="106"/>
      <c r="J39" s="106"/>
      <c r="K39" s="106"/>
      <c r="L39" s="106"/>
    </row>
    <row r="40" spans="1:12" s="63" customFormat="1" ht="30" customHeight="1">
      <c r="A40" s="176" t="s">
        <v>162</v>
      </c>
      <c r="B40" s="173">
        <v>642</v>
      </c>
      <c r="C40" s="162">
        <v>-1911</v>
      </c>
      <c r="D40" s="163">
        <v>-1269</v>
      </c>
      <c r="E40" s="164">
        <v>464</v>
      </c>
      <c r="F40" s="162">
        <v>510</v>
      </c>
      <c r="G40" s="165">
        <v>974</v>
      </c>
      <c r="H40" s="163">
        <v>-295</v>
      </c>
      <c r="I40" s="106"/>
      <c r="J40" s="106"/>
      <c r="K40" s="106"/>
      <c r="L40" s="106"/>
    </row>
    <row r="41" spans="1:12" s="63" customFormat="1" ht="30" customHeight="1">
      <c r="A41" s="177" t="s">
        <v>163</v>
      </c>
      <c r="B41" s="174">
        <v>84184</v>
      </c>
      <c r="C41" s="162">
        <v>109020</v>
      </c>
      <c r="D41" s="163">
        <v>193204</v>
      </c>
      <c r="E41" s="164">
        <v>144588</v>
      </c>
      <c r="F41" s="162">
        <v>98862</v>
      </c>
      <c r="G41" s="165">
        <v>243450</v>
      </c>
      <c r="H41" s="163">
        <v>436654</v>
      </c>
      <c r="I41" s="106"/>
      <c r="J41" s="106"/>
      <c r="K41" s="106"/>
      <c r="L41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166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168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169</v>
      </c>
      <c r="C6" s="148" t="s">
        <v>273</v>
      </c>
      <c r="D6" s="149" t="s">
        <v>274</v>
      </c>
      <c r="E6" s="147" t="s">
        <v>275</v>
      </c>
      <c r="F6" s="148" t="s">
        <v>170</v>
      </c>
      <c r="G6" s="149" t="s">
        <v>171</v>
      </c>
      <c r="H6" s="151" t="s">
        <v>276</v>
      </c>
    </row>
    <row r="7" spans="1:12" s="63" customFormat="1" ht="18" customHeight="1">
      <c r="A7" s="105" t="s">
        <v>0</v>
      </c>
      <c r="B7" s="183">
        <v>769378</v>
      </c>
      <c r="C7" s="184">
        <v>808274</v>
      </c>
      <c r="D7" s="185">
        <v>1577652</v>
      </c>
      <c r="E7" s="186">
        <v>850239</v>
      </c>
      <c r="F7" s="184">
        <v>898101</v>
      </c>
      <c r="G7" s="187">
        <v>1748340</v>
      </c>
      <c r="H7" s="185">
        <v>3325992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88">
        <v>555084</v>
      </c>
      <c r="C8" s="189">
        <v>571651</v>
      </c>
      <c r="D8" s="190">
        <v>1126735</v>
      </c>
      <c r="E8" s="188">
        <v>618868</v>
      </c>
      <c r="F8" s="189">
        <v>640663</v>
      </c>
      <c r="G8" s="191">
        <v>1259531</v>
      </c>
      <c r="H8" s="190">
        <v>2386266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74">
        <v>214294</v>
      </c>
      <c r="C9" s="192">
        <v>236623</v>
      </c>
      <c r="D9" s="193">
        <v>450917</v>
      </c>
      <c r="E9" s="173">
        <v>231371</v>
      </c>
      <c r="F9" s="192">
        <v>257438</v>
      </c>
      <c r="G9" s="194">
        <v>488809</v>
      </c>
      <c r="H9" s="193">
        <v>939726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86">
        <v>112754</v>
      </c>
      <c r="C10" s="184">
        <v>129638</v>
      </c>
      <c r="D10" s="185">
        <v>242392</v>
      </c>
      <c r="E10" s="186">
        <v>133136</v>
      </c>
      <c r="F10" s="184">
        <v>153388</v>
      </c>
      <c r="G10" s="187">
        <v>286524</v>
      </c>
      <c r="H10" s="185">
        <v>528916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74">
        <v>101540</v>
      </c>
      <c r="C11" s="192">
        <v>106985</v>
      </c>
      <c r="D11" s="193">
        <v>208525</v>
      </c>
      <c r="E11" s="173">
        <v>98235</v>
      </c>
      <c r="F11" s="192">
        <v>104050</v>
      </c>
      <c r="G11" s="194">
        <v>202285</v>
      </c>
      <c r="H11" s="195">
        <v>410810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86">
        <v>18643</v>
      </c>
      <c r="C12" s="184">
        <v>6203</v>
      </c>
      <c r="D12" s="185">
        <v>24846</v>
      </c>
      <c r="E12" s="186">
        <v>3266</v>
      </c>
      <c r="F12" s="184">
        <v>-21212</v>
      </c>
      <c r="G12" s="187">
        <v>-17946</v>
      </c>
      <c r="H12" s="185">
        <v>6900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1">
        <v>763</v>
      </c>
      <c r="C13" s="145">
        <v>727</v>
      </c>
      <c r="D13" s="132">
        <v>1490</v>
      </c>
      <c r="E13" s="138">
        <v>840</v>
      </c>
      <c r="F13" s="145">
        <v>801</v>
      </c>
      <c r="G13" s="146">
        <v>1641</v>
      </c>
      <c r="H13" s="132">
        <v>3131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1">
        <v>360</v>
      </c>
      <c r="C14" s="145">
        <v>85</v>
      </c>
      <c r="D14" s="132">
        <v>445</v>
      </c>
      <c r="E14" s="138">
        <v>594</v>
      </c>
      <c r="F14" s="145">
        <v>446</v>
      </c>
      <c r="G14" s="146">
        <v>1040</v>
      </c>
      <c r="H14" s="132">
        <v>1485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 t="s">
        <v>277</v>
      </c>
      <c r="C15" s="145" t="s">
        <v>277</v>
      </c>
      <c r="D15" s="132" t="s">
        <v>277</v>
      </c>
      <c r="E15" s="138">
        <v>48</v>
      </c>
      <c r="F15" s="145">
        <v>244</v>
      </c>
      <c r="G15" s="146">
        <v>292</v>
      </c>
      <c r="H15" s="132">
        <v>292</v>
      </c>
      <c r="I15" s="106"/>
      <c r="J15" s="106"/>
      <c r="K15" s="106"/>
      <c r="L15" s="106"/>
    </row>
    <row r="16" spans="1:12" s="63" customFormat="1" ht="18" customHeight="1">
      <c r="A16" s="110" t="s">
        <v>133</v>
      </c>
      <c r="B16" s="131">
        <v>5808</v>
      </c>
      <c r="C16" s="145">
        <v>16508</v>
      </c>
      <c r="D16" s="132">
        <v>22316</v>
      </c>
      <c r="E16" s="138">
        <v>1184</v>
      </c>
      <c r="F16" s="145">
        <v>-23500</v>
      </c>
      <c r="G16" s="146">
        <v>-22316</v>
      </c>
      <c r="H16" s="132" t="s">
        <v>56</v>
      </c>
      <c r="I16" s="106"/>
      <c r="J16" s="106"/>
      <c r="K16" s="106"/>
      <c r="L16" s="106"/>
    </row>
    <row r="17" spans="1:12" s="63" customFormat="1" ht="18" customHeight="1">
      <c r="A17" s="110" t="s">
        <v>132</v>
      </c>
      <c r="B17" s="131" t="s">
        <v>277</v>
      </c>
      <c r="C17" s="145">
        <v>260</v>
      </c>
      <c r="D17" s="132">
        <v>260</v>
      </c>
      <c r="E17" s="138">
        <v>-260</v>
      </c>
      <c r="F17" s="145" t="s">
        <v>277</v>
      </c>
      <c r="G17" s="146">
        <v>-260</v>
      </c>
      <c r="H17" s="132" t="s">
        <v>56</v>
      </c>
      <c r="I17" s="106"/>
      <c r="J17" s="106"/>
      <c r="K17" s="106"/>
      <c r="L17" s="106"/>
    </row>
    <row r="18" spans="1:12" s="63" customFormat="1" ht="18" customHeight="1">
      <c r="A18" s="110" t="s">
        <v>88</v>
      </c>
      <c r="B18" s="131">
        <v>11323</v>
      </c>
      <c r="C18" s="145">
        <v>-11323</v>
      </c>
      <c r="D18" s="132" t="s">
        <v>277</v>
      </c>
      <c r="E18" s="138" t="s">
        <v>277</v>
      </c>
      <c r="F18" s="145" t="s">
        <v>277</v>
      </c>
      <c r="G18" s="146" t="s">
        <v>277</v>
      </c>
      <c r="H18" s="132" t="s">
        <v>56</v>
      </c>
      <c r="I18" s="106"/>
      <c r="J18" s="106"/>
      <c r="K18" s="106"/>
      <c r="L18" s="106"/>
    </row>
    <row r="19" spans="1:12" s="63" customFormat="1" ht="18" customHeight="1">
      <c r="A19" s="110" t="s">
        <v>68</v>
      </c>
      <c r="B19" s="131">
        <v>389</v>
      </c>
      <c r="C19" s="145">
        <v>-54</v>
      </c>
      <c r="D19" s="132">
        <v>335</v>
      </c>
      <c r="E19" s="138">
        <v>860</v>
      </c>
      <c r="F19" s="145">
        <v>797</v>
      </c>
      <c r="G19" s="146">
        <v>1657</v>
      </c>
      <c r="H19" s="132">
        <v>1992</v>
      </c>
      <c r="I19" s="106"/>
      <c r="J19" s="106"/>
      <c r="K19" s="106"/>
      <c r="L19" s="106"/>
    </row>
    <row r="20" spans="1:12" s="63" customFormat="1" ht="18" customHeight="1">
      <c r="A20" s="107" t="s">
        <v>69</v>
      </c>
      <c r="B20" s="188">
        <v>1388</v>
      </c>
      <c r="C20" s="189">
        <v>4211</v>
      </c>
      <c r="D20" s="190">
        <v>5599</v>
      </c>
      <c r="E20" s="188">
        <v>32079</v>
      </c>
      <c r="F20" s="189">
        <v>-14298</v>
      </c>
      <c r="G20" s="191">
        <v>17781</v>
      </c>
      <c r="H20" s="190">
        <v>23380</v>
      </c>
      <c r="I20" s="106"/>
      <c r="J20" s="106"/>
      <c r="K20" s="106"/>
      <c r="L20" s="106"/>
    </row>
    <row r="21" spans="1:12" s="63" customFormat="1" ht="18" customHeight="1">
      <c r="A21" s="110" t="s">
        <v>70</v>
      </c>
      <c r="B21" s="131">
        <v>477</v>
      </c>
      <c r="C21" s="145">
        <v>497</v>
      </c>
      <c r="D21" s="132">
        <v>974</v>
      </c>
      <c r="E21" s="138">
        <v>439</v>
      </c>
      <c r="F21" s="145">
        <v>433</v>
      </c>
      <c r="G21" s="146">
        <v>872</v>
      </c>
      <c r="H21" s="132">
        <v>1846</v>
      </c>
      <c r="I21" s="106"/>
      <c r="J21" s="106"/>
      <c r="K21" s="106"/>
      <c r="L21" s="106"/>
    </row>
    <row r="22" spans="1:12" s="63" customFormat="1" ht="18" customHeight="1">
      <c r="A22" s="110" t="s">
        <v>167</v>
      </c>
      <c r="B22" s="131">
        <v>62</v>
      </c>
      <c r="C22" s="145">
        <v>93</v>
      </c>
      <c r="D22" s="132">
        <v>155</v>
      </c>
      <c r="E22" s="138">
        <v>-155</v>
      </c>
      <c r="F22" s="145">
        <v>4800</v>
      </c>
      <c r="G22" s="146">
        <v>4645</v>
      </c>
      <c r="H22" s="132">
        <v>4800</v>
      </c>
      <c r="I22" s="106"/>
      <c r="J22" s="106"/>
      <c r="K22" s="106"/>
      <c r="L22" s="106"/>
    </row>
    <row r="23" spans="1:12" s="63" customFormat="1" ht="18" customHeight="1">
      <c r="A23" s="110" t="s">
        <v>89</v>
      </c>
      <c r="B23" s="131" t="s">
        <v>278</v>
      </c>
      <c r="C23" s="145" t="s">
        <v>278</v>
      </c>
      <c r="D23" s="132" t="s">
        <v>278</v>
      </c>
      <c r="E23" s="138" t="s">
        <v>278</v>
      </c>
      <c r="F23" s="145">
        <v>4248</v>
      </c>
      <c r="G23" s="146">
        <v>4248</v>
      </c>
      <c r="H23" s="132">
        <v>4248</v>
      </c>
      <c r="I23" s="106"/>
      <c r="J23" s="106"/>
      <c r="K23" s="106"/>
      <c r="L23" s="106"/>
    </row>
    <row r="24" spans="1:12" s="63" customFormat="1" ht="18" customHeight="1">
      <c r="A24" s="110" t="s">
        <v>90</v>
      </c>
      <c r="B24" s="131" t="s">
        <v>279</v>
      </c>
      <c r="C24" s="145">
        <v>1857</v>
      </c>
      <c r="D24" s="132">
        <v>1857</v>
      </c>
      <c r="E24" s="138">
        <v>30792</v>
      </c>
      <c r="F24" s="145">
        <v>-31693</v>
      </c>
      <c r="G24" s="146">
        <v>-901</v>
      </c>
      <c r="H24" s="132">
        <v>956</v>
      </c>
      <c r="I24" s="106"/>
      <c r="J24" s="106"/>
      <c r="K24" s="106"/>
      <c r="L24" s="106"/>
    </row>
    <row r="25" spans="1:12" s="63" customFormat="1" ht="18" customHeight="1">
      <c r="A25" s="110" t="s">
        <v>68</v>
      </c>
      <c r="B25" s="138">
        <v>849</v>
      </c>
      <c r="C25" s="145">
        <v>1764</v>
      </c>
      <c r="D25" s="132">
        <v>2613</v>
      </c>
      <c r="E25" s="138">
        <v>1003</v>
      </c>
      <c r="F25" s="145">
        <v>7914</v>
      </c>
      <c r="G25" s="146">
        <v>8917</v>
      </c>
      <c r="H25" s="132">
        <v>11530</v>
      </c>
      <c r="I25" s="106"/>
      <c r="J25" s="106"/>
      <c r="K25" s="106"/>
      <c r="L25" s="106"/>
    </row>
    <row r="26" spans="1:12" s="63" customFormat="1" ht="18" customHeight="1">
      <c r="A26" s="112" t="s">
        <v>13</v>
      </c>
      <c r="B26" s="196">
        <v>118795</v>
      </c>
      <c r="C26" s="197">
        <v>108977</v>
      </c>
      <c r="D26" s="198">
        <v>227772</v>
      </c>
      <c r="E26" s="199">
        <v>69422</v>
      </c>
      <c r="F26" s="197">
        <v>97136</v>
      </c>
      <c r="G26" s="200">
        <v>166558</v>
      </c>
      <c r="H26" s="198">
        <v>394330</v>
      </c>
      <c r="I26" s="106"/>
      <c r="J26" s="106"/>
      <c r="K26" s="106"/>
      <c r="L26" s="106"/>
    </row>
    <row r="27" spans="1:15" s="63" customFormat="1" ht="18" customHeight="1">
      <c r="A27" s="107" t="s">
        <v>14</v>
      </c>
      <c r="B27" s="186">
        <v>73</v>
      </c>
      <c r="C27" s="184">
        <v>10146</v>
      </c>
      <c r="D27" s="185">
        <v>10219</v>
      </c>
      <c r="E27" s="186">
        <v>257</v>
      </c>
      <c r="F27" s="184">
        <v>2133</v>
      </c>
      <c r="G27" s="187">
        <v>2390</v>
      </c>
      <c r="H27" s="185">
        <v>12609</v>
      </c>
      <c r="I27" s="106"/>
      <c r="J27" s="106"/>
      <c r="K27" s="106"/>
      <c r="L27" s="106"/>
      <c r="M27" s="106"/>
      <c r="N27" s="106"/>
      <c r="O27" s="106"/>
    </row>
    <row r="28" spans="1:12" s="63" customFormat="1" ht="18" customHeight="1">
      <c r="A28" s="110" t="s">
        <v>15</v>
      </c>
      <c r="B28" s="131">
        <v>15</v>
      </c>
      <c r="C28" s="145">
        <v>275</v>
      </c>
      <c r="D28" s="132">
        <v>290</v>
      </c>
      <c r="E28" s="138">
        <v>59</v>
      </c>
      <c r="F28" s="145">
        <v>559</v>
      </c>
      <c r="G28" s="146">
        <v>618</v>
      </c>
      <c r="H28" s="132">
        <v>908</v>
      </c>
      <c r="I28" s="106"/>
      <c r="J28" s="106"/>
      <c r="K28" s="106"/>
      <c r="L28" s="106"/>
    </row>
    <row r="29" spans="1:12" s="63" customFormat="1" ht="18" customHeight="1">
      <c r="A29" s="110" t="s">
        <v>80</v>
      </c>
      <c r="B29" s="131">
        <v>52</v>
      </c>
      <c r="C29" s="145">
        <v>9866</v>
      </c>
      <c r="D29" s="132">
        <v>9918</v>
      </c>
      <c r="E29" s="138">
        <v>193</v>
      </c>
      <c r="F29" s="145">
        <v>33</v>
      </c>
      <c r="G29" s="146">
        <v>226</v>
      </c>
      <c r="H29" s="132">
        <v>10144</v>
      </c>
      <c r="I29" s="106"/>
      <c r="J29" s="106"/>
      <c r="K29" s="106"/>
      <c r="L29" s="106"/>
    </row>
    <row r="30" spans="1:12" s="63" customFormat="1" ht="18" customHeight="1">
      <c r="A30" s="110" t="s">
        <v>164</v>
      </c>
      <c r="B30" s="131" t="s">
        <v>278</v>
      </c>
      <c r="C30" s="145" t="s">
        <v>278</v>
      </c>
      <c r="D30" s="132" t="s">
        <v>278</v>
      </c>
      <c r="E30" s="138" t="s">
        <v>278</v>
      </c>
      <c r="F30" s="145" t="s">
        <v>278</v>
      </c>
      <c r="G30" s="146" t="s">
        <v>278</v>
      </c>
      <c r="H30" s="132" t="s">
        <v>278</v>
      </c>
      <c r="I30" s="106"/>
      <c r="J30" s="106"/>
      <c r="K30" s="106"/>
      <c r="L30" s="106"/>
    </row>
    <row r="31" spans="1:12" s="63" customFormat="1" ht="18" customHeight="1">
      <c r="A31" s="110" t="s">
        <v>6</v>
      </c>
      <c r="B31" s="131" t="s">
        <v>279</v>
      </c>
      <c r="C31" s="145" t="s">
        <v>278</v>
      </c>
      <c r="D31" s="132" t="s">
        <v>278</v>
      </c>
      <c r="E31" s="138" t="s">
        <v>278</v>
      </c>
      <c r="F31" s="145" t="s">
        <v>278</v>
      </c>
      <c r="G31" s="146" t="s">
        <v>278</v>
      </c>
      <c r="H31" s="132" t="s">
        <v>278</v>
      </c>
      <c r="I31" s="106"/>
      <c r="J31" s="106"/>
      <c r="K31" s="106"/>
      <c r="L31" s="106"/>
    </row>
    <row r="32" spans="1:12" s="63" customFormat="1" ht="18" customHeight="1">
      <c r="A32" s="110" t="s">
        <v>68</v>
      </c>
      <c r="B32" s="138">
        <v>6</v>
      </c>
      <c r="C32" s="145">
        <v>5</v>
      </c>
      <c r="D32" s="132">
        <v>11</v>
      </c>
      <c r="E32" s="138">
        <v>5</v>
      </c>
      <c r="F32" s="145">
        <v>1541</v>
      </c>
      <c r="G32" s="146">
        <v>1546</v>
      </c>
      <c r="H32" s="132">
        <v>1557</v>
      </c>
      <c r="I32" s="106"/>
      <c r="J32" s="106"/>
      <c r="K32" s="106"/>
      <c r="L32" s="106"/>
    </row>
    <row r="33" spans="1:12" s="63" customFormat="1" ht="18" customHeight="1">
      <c r="A33" s="107" t="s">
        <v>72</v>
      </c>
      <c r="B33" s="188">
        <v>1067</v>
      </c>
      <c r="C33" s="189">
        <v>1346</v>
      </c>
      <c r="D33" s="190">
        <v>2413</v>
      </c>
      <c r="E33" s="188">
        <v>6424</v>
      </c>
      <c r="F33" s="189">
        <v>3407</v>
      </c>
      <c r="G33" s="191">
        <v>9831</v>
      </c>
      <c r="H33" s="190">
        <v>12244</v>
      </c>
      <c r="I33" s="106"/>
      <c r="J33" s="106"/>
      <c r="K33" s="106"/>
      <c r="L33" s="106"/>
    </row>
    <row r="34" spans="1:12" s="87" customFormat="1" ht="18" customHeight="1">
      <c r="A34" s="110" t="s">
        <v>24</v>
      </c>
      <c r="B34" s="131">
        <v>1026</v>
      </c>
      <c r="C34" s="145">
        <v>1040</v>
      </c>
      <c r="D34" s="132">
        <v>2066</v>
      </c>
      <c r="E34" s="138">
        <v>1173</v>
      </c>
      <c r="F34" s="145">
        <v>939</v>
      </c>
      <c r="G34" s="146">
        <v>2112</v>
      </c>
      <c r="H34" s="132">
        <v>4178</v>
      </c>
      <c r="I34" s="106"/>
      <c r="J34" s="106"/>
      <c r="K34" s="106"/>
      <c r="L34" s="106"/>
    </row>
    <row r="35" spans="1:12" s="87" customFormat="1" ht="18" customHeight="1">
      <c r="A35" s="110" t="s">
        <v>165</v>
      </c>
      <c r="B35" s="131" t="s">
        <v>278</v>
      </c>
      <c r="C35" s="145" t="s">
        <v>278</v>
      </c>
      <c r="D35" s="132" t="s">
        <v>278</v>
      </c>
      <c r="E35" s="138" t="s">
        <v>278</v>
      </c>
      <c r="F35" s="145" t="s">
        <v>278</v>
      </c>
      <c r="G35" s="146" t="s">
        <v>278</v>
      </c>
      <c r="H35" s="132" t="s">
        <v>278</v>
      </c>
      <c r="I35" s="106"/>
      <c r="J35" s="106"/>
      <c r="K35" s="106"/>
      <c r="L35" s="106"/>
    </row>
    <row r="36" spans="1:12" s="87" customFormat="1" ht="18" customHeight="1">
      <c r="A36" s="110" t="s">
        <v>26</v>
      </c>
      <c r="B36" s="131" t="s">
        <v>278</v>
      </c>
      <c r="C36" s="145" t="s">
        <v>278</v>
      </c>
      <c r="D36" s="132" t="s">
        <v>278</v>
      </c>
      <c r="E36" s="138" t="s">
        <v>278</v>
      </c>
      <c r="F36" s="145" t="s">
        <v>278</v>
      </c>
      <c r="G36" s="146" t="s">
        <v>278</v>
      </c>
      <c r="H36" s="132" t="s">
        <v>278</v>
      </c>
      <c r="I36" s="106"/>
      <c r="J36" s="106"/>
      <c r="K36" s="106"/>
      <c r="L36" s="106"/>
    </row>
    <row r="37" spans="1:12" s="87" customFormat="1" ht="18" customHeight="1">
      <c r="A37" s="110" t="s">
        <v>172</v>
      </c>
      <c r="B37" s="131" t="s">
        <v>190</v>
      </c>
      <c r="C37" s="145" t="s">
        <v>190</v>
      </c>
      <c r="D37" s="132" t="s">
        <v>190</v>
      </c>
      <c r="E37" s="138">
        <v>4978</v>
      </c>
      <c r="F37" s="145">
        <v>144</v>
      </c>
      <c r="G37" s="146">
        <v>5122</v>
      </c>
      <c r="H37" s="132">
        <v>5122</v>
      </c>
      <c r="I37" s="106"/>
      <c r="J37" s="106"/>
      <c r="K37" s="106"/>
      <c r="L37" s="106"/>
    </row>
    <row r="38" spans="1:12" s="87" customFormat="1" ht="18" customHeight="1">
      <c r="A38" s="110" t="s">
        <v>75</v>
      </c>
      <c r="B38" s="131" t="s">
        <v>190</v>
      </c>
      <c r="C38" s="145" t="s">
        <v>190</v>
      </c>
      <c r="D38" s="132" t="s">
        <v>190</v>
      </c>
      <c r="E38" s="138" t="s">
        <v>190</v>
      </c>
      <c r="F38" s="145">
        <v>1188</v>
      </c>
      <c r="G38" s="146">
        <v>1188</v>
      </c>
      <c r="H38" s="132">
        <v>1188</v>
      </c>
      <c r="I38" s="106"/>
      <c r="J38" s="106"/>
      <c r="K38" s="106"/>
      <c r="L38" s="106"/>
    </row>
    <row r="39" spans="1:12" s="87" customFormat="1" ht="18" customHeight="1">
      <c r="A39" s="110" t="s">
        <v>68</v>
      </c>
      <c r="B39" s="139">
        <v>41</v>
      </c>
      <c r="C39" s="140">
        <v>306</v>
      </c>
      <c r="D39" s="141">
        <v>347</v>
      </c>
      <c r="E39" s="142">
        <v>273</v>
      </c>
      <c r="F39" s="140">
        <v>1136</v>
      </c>
      <c r="G39" s="201">
        <v>1409</v>
      </c>
      <c r="H39" s="141">
        <v>1756</v>
      </c>
      <c r="I39" s="106"/>
      <c r="J39" s="106"/>
      <c r="K39" s="106"/>
      <c r="L39" s="106"/>
    </row>
    <row r="40" spans="1:12" s="63" customFormat="1" ht="18" customHeight="1">
      <c r="A40" s="105" t="s">
        <v>101</v>
      </c>
      <c r="B40" s="172">
        <v>117801</v>
      </c>
      <c r="C40" s="189">
        <v>117777</v>
      </c>
      <c r="D40" s="190">
        <v>235578</v>
      </c>
      <c r="E40" s="188">
        <v>63255</v>
      </c>
      <c r="F40" s="189">
        <v>95862</v>
      </c>
      <c r="G40" s="191">
        <v>159117</v>
      </c>
      <c r="H40" s="190">
        <v>394695</v>
      </c>
      <c r="I40" s="106"/>
      <c r="J40" s="106"/>
      <c r="K40" s="106"/>
      <c r="L40" s="106"/>
    </row>
    <row r="41" spans="1:12" s="63" customFormat="1" ht="18" customHeight="1">
      <c r="A41" s="107" t="s">
        <v>30</v>
      </c>
      <c r="B41" s="172">
        <v>38744</v>
      </c>
      <c r="C41" s="189">
        <v>32177</v>
      </c>
      <c r="D41" s="190">
        <v>70921</v>
      </c>
      <c r="E41" s="188">
        <v>19034</v>
      </c>
      <c r="F41" s="189">
        <v>21188</v>
      </c>
      <c r="G41" s="191">
        <v>40222</v>
      </c>
      <c r="H41" s="190">
        <v>111143</v>
      </c>
      <c r="I41" s="106"/>
      <c r="J41" s="106"/>
      <c r="K41" s="106"/>
      <c r="L41" s="106"/>
    </row>
    <row r="42" spans="1:12" s="63" customFormat="1" ht="30" customHeight="1">
      <c r="A42" s="176" t="s">
        <v>162</v>
      </c>
      <c r="B42" s="173">
        <v>191</v>
      </c>
      <c r="C42" s="192">
        <v>629</v>
      </c>
      <c r="D42" s="193">
        <v>820</v>
      </c>
      <c r="E42" s="173">
        <v>545</v>
      </c>
      <c r="F42" s="192">
        <v>-167</v>
      </c>
      <c r="G42" s="194">
        <v>378</v>
      </c>
      <c r="H42" s="193">
        <v>1198</v>
      </c>
      <c r="I42" s="106"/>
      <c r="J42" s="106"/>
      <c r="K42" s="106"/>
      <c r="L42" s="106"/>
    </row>
    <row r="43" spans="1:12" s="63" customFormat="1" ht="30" customHeight="1">
      <c r="A43" s="177" t="s">
        <v>163</v>
      </c>
      <c r="B43" s="174">
        <v>78866</v>
      </c>
      <c r="C43" s="192">
        <v>84971</v>
      </c>
      <c r="D43" s="193">
        <v>163837</v>
      </c>
      <c r="E43" s="173">
        <v>43676</v>
      </c>
      <c r="F43" s="192">
        <v>74841</v>
      </c>
      <c r="G43" s="194">
        <v>118517</v>
      </c>
      <c r="H43" s="193">
        <v>282354</v>
      </c>
      <c r="I43" s="106"/>
      <c r="J43" s="106"/>
      <c r="K43" s="106"/>
      <c r="L43" s="106"/>
    </row>
    <row r="44" ht="12.75">
      <c r="H44" s="202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0" width="9.50390625" style="54" bestFit="1" customWidth="1"/>
    <col min="11" max="16384" width="9.00390625" style="54" customWidth="1"/>
  </cols>
  <sheetData>
    <row r="1" spans="1:8" ht="24.75" customHeight="1">
      <c r="A1" s="203" t="s">
        <v>280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285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286</v>
      </c>
      <c r="C6" s="148" t="s">
        <v>287</v>
      </c>
      <c r="D6" s="149" t="s">
        <v>288</v>
      </c>
      <c r="E6" s="147" t="s">
        <v>282</v>
      </c>
      <c r="F6" s="148" t="s">
        <v>289</v>
      </c>
      <c r="G6" s="149" t="s">
        <v>290</v>
      </c>
      <c r="H6" s="151" t="s">
        <v>281</v>
      </c>
    </row>
    <row r="7" spans="1:10" s="63" customFormat="1" ht="18" customHeight="1">
      <c r="A7" s="105" t="s">
        <v>0</v>
      </c>
      <c r="B7" s="183">
        <v>854770</v>
      </c>
      <c r="C7" s="184">
        <f>D7-B7</f>
        <v>831539</v>
      </c>
      <c r="D7" s="185">
        <v>1686309</v>
      </c>
      <c r="E7" s="186">
        <v>878327</v>
      </c>
      <c r="F7" s="184"/>
      <c r="G7" s="187"/>
      <c r="H7" s="185"/>
      <c r="I7" s="106"/>
      <c r="J7" s="106"/>
    </row>
    <row r="8" spans="1:10" s="63" customFormat="1" ht="18" customHeight="1">
      <c r="A8" s="107" t="s">
        <v>1</v>
      </c>
      <c r="B8" s="188">
        <v>597078</v>
      </c>
      <c r="C8" s="189">
        <f aca="true" t="shared" si="0" ref="C8:C36">D8-B8</f>
        <v>595005</v>
      </c>
      <c r="D8" s="190">
        <v>1192083</v>
      </c>
      <c r="E8" s="188">
        <v>633841</v>
      </c>
      <c r="F8" s="189"/>
      <c r="G8" s="191"/>
      <c r="H8" s="190"/>
      <c r="I8" s="106"/>
      <c r="J8" s="106"/>
    </row>
    <row r="9" spans="1:10" s="63" customFormat="1" ht="18" customHeight="1">
      <c r="A9" s="108" t="s">
        <v>2</v>
      </c>
      <c r="B9" s="174">
        <v>257692</v>
      </c>
      <c r="C9" s="192">
        <f t="shared" si="0"/>
        <v>236534</v>
      </c>
      <c r="D9" s="193">
        <f>D7-D8</f>
        <v>494226</v>
      </c>
      <c r="E9" s="173">
        <v>244486</v>
      </c>
      <c r="F9" s="192"/>
      <c r="G9" s="194"/>
      <c r="H9" s="193"/>
      <c r="I9" s="106"/>
      <c r="J9" s="106"/>
    </row>
    <row r="10" spans="1:10" s="63" customFormat="1" ht="18" customHeight="1">
      <c r="A10" s="105" t="s">
        <v>3</v>
      </c>
      <c r="B10" s="186">
        <v>138348</v>
      </c>
      <c r="C10" s="184">
        <f t="shared" si="0"/>
        <v>143753</v>
      </c>
      <c r="D10" s="185">
        <v>282101</v>
      </c>
      <c r="E10" s="186">
        <v>150306</v>
      </c>
      <c r="F10" s="184"/>
      <c r="G10" s="187"/>
      <c r="H10" s="185"/>
      <c r="I10" s="106"/>
      <c r="J10" s="106"/>
    </row>
    <row r="11" spans="1:10" s="63" customFormat="1" ht="18" customHeight="1">
      <c r="A11" s="108" t="s">
        <v>4</v>
      </c>
      <c r="B11" s="174">
        <v>119344</v>
      </c>
      <c r="C11" s="192">
        <f t="shared" si="0"/>
        <v>92781</v>
      </c>
      <c r="D11" s="193">
        <f>D9-D10</f>
        <v>212125</v>
      </c>
      <c r="E11" s="173">
        <v>94180</v>
      </c>
      <c r="F11" s="192"/>
      <c r="G11" s="194"/>
      <c r="H11" s="195"/>
      <c r="I11" s="106"/>
      <c r="J11" s="106"/>
    </row>
    <row r="12" spans="1:10" s="63" customFormat="1" ht="18" customHeight="1">
      <c r="A12" s="107" t="s">
        <v>5</v>
      </c>
      <c r="B12" s="186">
        <v>7575</v>
      </c>
      <c r="C12" s="184">
        <f t="shared" si="0"/>
        <v>3309</v>
      </c>
      <c r="D12" s="185">
        <v>10884</v>
      </c>
      <c r="E12" s="186">
        <v>-1360</v>
      </c>
      <c r="F12" s="184"/>
      <c r="G12" s="187"/>
      <c r="H12" s="185"/>
      <c r="I12" s="106"/>
      <c r="J12" s="106"/>
    </row>
    <row r="13" spans="1:10" s="63" customFormat="1" ht="18" customHeight="1">
      <c r="A13" s="110" t="s">
        <v>43</v>
      </c>
      <c r="B13" s="131">
        <v>1161</v>
      </c>
      <c r="C13" s="145">
        <f t="shared" si="0"/>
        <v>1531</v>
      </c>
      <c r="D13" s="132">
        <v>2692</v>
      </c>
      <c r="E13" s="138">
        <v>1688</v>
      </c>
      <c r="F13" s="145"/>
      <c r="G13" s="146"/>
      <c r="H13" s="132"/>
      <c r="I13" s="106"/>
      <c r="J13" s="106"/>
    </row>
    <row r="14" spans="1:10" s="63" customFormat="1" ht="18" customHeight="1">
      <c r="A14" s="110" t="s">
        <v>44</v>
      </c>
      <c r="B14" s="131">
        <v>365</v>
      </c>
      <c r="C14" s="145">
        <f t="shared" si="0"/>
        <v>157</v>
      </c>
      <c r="D14" s="132">
        <v>522</v>
      </c>
      <c r="E14" s="138">
        <v>412</v>
      </c>
      <c r="F14" s="145"/>
      <c r="G14" s="146"/>
      <c r="H14" s="132"/>
      <c r="I14" s="106"/>
      <c r="J14" s="106"/>
    </row>
    <row r="15" spans="1:10" s="63" customFormat="1" ht="18" customHeight="1">
      <c r="A15" s="110" t="s">
        <v>20</v>
      </c>
      <c r="B15" s="131">
        <v>174</v>
      </c>
      <c r="C15" s="145">
        <f t="shared" si="0"/>
        <v>225</v>
      </c>
      <c r="D15" s="132">
        <v>399</v>
      </c>
      <c r="E15" s="138">
        <v>-364</v>
      </c>
      <c r="F15" s="145"/>
      <c r="G15" s="146"/>
      <c r="H15" s="132"/>
      <c r="I15" s="106"/>
      <c r="J15" s="106"/>
    </row>
    <row r="16" spans="1:10" s="63" customFormat="1" ht="18" customHeight="1">
      <c r="A16" s="110" t="s">
        <v>133</v>
      </c>
      <c r="B16" s="131">
        <v>5685</v>
      </c>
      <c r="C16" s="145">
        <f t="shared" si="0"/>
        <v>66</v>
      </c>
      <c r="D16" s="132">
        <v>5751</v>
      </c>
      <c r="E16" s="138">
        <v>-3513</v>
      </c>
      <c r="F16" s="145"/>
      <c r="G16" s="146"/>
      <c r="H16" s="132"/>
      <c r="I16" s="106"/>
      <c r="J16" s="106"/>
    </row>
    <row r="17" spans="1:10" s="63" customFormat="1" ht="18" customHeight="1">
      <c r="A17" s="110" t="s">
        <v>68</v>
      </c>
      <c r="B17" s="131">
        <v>190</v>
      </c>
      <c r="C17" s="145">
        <f t="shared" si="0"/>
        <v>1330</v>
      </c>
      <c r="D17" s="132">
        <v>1520</v>
      </c>
      <c r="E17" s="138">
        <v>417</v>
      </c>
      <c r="F17" s="145"/>
      <c r="G17" s="146"/>
      <c r="H17" s="132"/>
      <c r="I17" s="106"/>
      <c r="J17" s="106"/>
    </row>
    <row r="18" spans="1:10" s="63" customFormat="1" ht="18" customHeight="1">
      <c r="A18" s="107" t="s">
        <v>69</v>
      </c>
      <c r="B18" s="188">
        <v>7646</v>
      </c>
      <c r="C18" s="189">
        <f t="shared" si="0"/>
        <v>2637</v>
      </c>
      <c r="D18" s="190">
        <v>10283</v>
      </c>
      <c r="E18" s="188">
        <v>2430</v>
      </c>
      <c r="F18" s="189"/>
      <c r="G18" s="191"/>
      <c r="H18" s="190"/>
      <c r="I18" s="106"/>
      <c r="J18" s="106"/>
    </row>
    <row r="19" spans="1:10" s="63" customFormat="1" ht="18" customHeight="1">
      <c r="A19" s="110" t="s">
        <v>70</v>
      </c>
      <c r="B19" s="131">
        <v>392</v>
      </c>
      <c r="C19" s="145">
        <f t="shared" si="0"/>
        <v>399</v>
      </c>
      <c r="D19" s="132">
        <v>791</v>
      </c>
      <c r="E19" s="138">
        <v>302</v>
      </c>
      <c r="F19" s="145"/>
      <c r="G19" s="146"/>
      <c r="H19" s="132"/>
      <c r="I19" s="106"/>
      <c r="J19" s="106"/>
    </row>
    <row r="20" spans="1:10" s="63" customFormat="1" ht="18" customHeight="1">
      <c r="A20" s="110" t="s">
        <v>90</v>
      </c>
      <c r="B20" s="131">
        <v>6483</v>
      </c>
      <c r="C20" s="145">
        <f t="shared" si="0"/>
        <v>1265</v>
      </c>
      <c r="D20" s="132">
        <v>7748</v>
      </c>
      <c r="E20" s="138">
        <v>-2879</v>
      </c>
      <c r="F20" s="145"/>
      <c r="G20" s="146"/>
      <c r="H20" s="132"/>
      <c r="I20" s="106"/>
      <c r="J20" s="106"/>
    </row>
    <row r="21" spans="1:10" s="63" customFormat="1" ht="18" customHeight="1">
      <c r="A21" s="110" t="s">
        <v>291</v>
      </c>
      <c r="B21" s="131" t="s">
        <v>292</v>
      </c>
      <c r="C21" s="145" t="s">
        <v>293</v>
      </c>
      <c r="D21" s="132" t="s">
        <v>293</v>
      </c>
      <c r="E21" s="138">
        <v>3708</v>
      </c>
      <c r="F21" s="145"/>
      <c r="G21" s="146"/>
      <c r="H21" s="132"/>
      <c r="I21" s="106"/>
      <c r="J21" s="106"/>
    </row>
    <row r="22" spans="1:10" s="63" customFormat="1" ht="18" customHeight="1">
      <c r="A22" s="110" t="s">
        <v>68</v>
      </c>
      <c r="B22" s="138">
        <v>771</v>
      </c>
      <c r="C22" s="145">
        <f t="shared" si="0"/>
        <v>973</v>
      </c>
      <c r="D22" s="132">
        <v>1744</v>
      </c>
      <c r="E22" s="138">
        <v>1299</v>
      </c>
      <c r="F22" s="145"/>
      <c r="G22" s="146"/>
      <c r="H22" s="132"/>
      <c r="I22" s="106"/>
      <c r="J22" s="106"/>
    </row>
    <row r="23" spans="1:10" s="63" customFormat="1" ht="18" customHeight="1">
      <c r="A23" s="112" t="s">
        <v>13</v>
      </c>
      <c r="B23" s="196">
        <v>119273</v>
      </c>
      <c r="C23" s="197">
        <f t="shared" si="0"/>
        <v>93453</v>
      </c>
      <c r="D23" s="198">
        <f>D11+D12-D18</f>
        <v>212726</v>
      </c>
      <c r="E23" s="199">
        <v>90390</v>
      </c>
      <c r="F23" s="197"/>
      <c r="G23" s="200"/>
      <c r="H23" s="198"/>
      <c r="I23" s="106"/>
      <c r="J23" s="106"/>
    </row>
    <row r="24" spans="1:11" s="63" customFormat="1" ht="18" customHeight="1">
      <c r="A24" s="107" t="s">
        <v>14</v>
      </c>
      <c r="B24" s="186">
        <v>221</v>
      </c>
      <c r="C24" s="184">
        <f t="shared" si="0"/>
        <v>581</v>
      </c>
      <c r="D24" s="185">
        <f>SUM(D25:D27)</f>
        <v>802</v>
      </c>
      <c r="E24" s="186">
        <v>470</v>
      </c>
      <c r="F24" s="184"/>
      <c r="G24" s="187"/>
      <c r="H24" s="185"/>
      <c r="I24" s="106"/>
      <c r="J24" s="106"/>
      <c r="K24" s="106"/>
    </row>
    <row r="25" spans="1:10" s="63" customFormat="1" ht="18" customHeight="1">
      <c r="A25" s="110" t="s">
        <v>15</v>
      </c>
      <c r="B25" s="131">
        <v>115</v>
      </c>
      <c r="C25" s="145">
        <f t="shared" si="0"/>
        <v>40</v>
      </c>
      <c r="D25" s="132">
        <v>155</v>
      </c>
      <c r="E25" s="138">
        <v>188</v>
      </c>
      <c r="F25" s="145"/>
      <c r="G25" s="146"/>
      <c r="H25" s="132"/>
      <c r="I25" s="106"/>
      <c r="J25" s="106"/>
    </row>
    <row r="26" spans="1:10" s="63" customFormat="1" ht="18" customHeight="1">
      <c r="A26" s="110" t="s">
        <v>80</v>
      </c>
      <c r="B26" s="131">
        <v>92</v>
      </c>
      <c r="C26" s="145">
        <f t="shared" si="0"/>
        <v>538</v>
      </c>
      <c r="D26" s="132">
        <v>630</v>
      </c>
      <c r="E26" s="138">
        <v>96</v>
      </c>
      <c r="F26" s="145"/>
      <c r="G26" s="146"/>
      <c r="H26" s="132"/>
      <c r="I26" s="106"/>
      <c r="J26" s="106"/>
    </row>
    <row r="27" spans="1:10" s="63" customFormat="1" ht="18" customHeight="1">
      <c r="A27" s="110" t="s">
        <v>68</v>
      </c>
      <c r="B27" s="138">
        <v>14</v>
      </c>
      <c r="C27" s="145">
        <f t="shared" si="0"/>
        <v>3</v>
      </c>
      <c r="D27" s="132">
        <v>17</v>
      </c>
      <c r="E27" s="138">
        <v>186</v>
      </c>
      <c r="F27" s="145"/>
      <c r="G27" s="146"/>
      <c r="H27" s="132"/>
      <c r="I27" s="106"/>
      <c r="J27" s="106"/>
    </row>
    <row r="28" spans="1:10" s="63" customFormat="1" ht="18" customHeight="1">
      <c r="A28" s="107" t="s">
        <v>72</v>
      </c>
      <c r="B28" s="188">
        <v>1276</v>
      </c>
      <c r="C28" s="189">
        <f t="shared" si="0"/>
        <v>83768</v>
      </c>
      <c r="D28" s="190">
        <f>SUM(D29:D31)</f>
        <v>85044</v>
      </c>
      <c r="E28" s="188">
        <v>1701</v>
      </c>
      <c r="F28" s="189"/>
      <c r="G28" s="191"/>
      <c r="H28" s="190"/>
      <c r="I28" s="106"/>
      <c r="J28" s="106"/>
    </row>
    <row r="29" spans="1:10" s="87" customFormat="1" ht="18" customHeight="1">
      <c r="A29" s="110" t="s">
        <v>24</v>
      </c>
      <c r="B29" s="131">
        <v>1219</v>
      </c>
      <c r="C29" s="145">
        <f t="shared" si="0"/>
        <v>1680</v>
      </c>
      <c r="D29" s="132">
        <v>2899</v>
      </c>
      <c r="E29" s="138">
        <v>1327</v>
      </c>
      <c r="F29" s="145"/>
      <c r="G29" s="146"/>
      <c r="H29" s="132"/>
      <c r="I29" s="106"/>
      <c r="J29" s="106"/>
    </row>
    <row r="30" spans="1:10" s="87" customFormat="1" ht="18" customHeight="1">
      <c r="A30" s="110" t="s">
        <v>283</v>
      </c>
      <c r="B30" s="131" t="s">
        <v>294</v>
      </c>
      <c r="C30" s="145">
        <v>81261</v>
      </c>
      <c r="D30" s="132">
        <v>81261</v>
      </c>
      <c r="E30" s="138" t="s">
        <v>294</v>
      </c>
      <c r="F30" s="145"/>
      <c r="G30" s="146"/>
      <c r="H30" s="132"/>
      <c r="I30" s="106"/>
      <c r="J30" s="106"/>
    </row>
    <row r="31" spans="1:10" s="87" customFormat="1" ht="21" customHeight="1">
      <c r="A31" s="110" t="s">
        <v>68</v>
      </c>
      <c r="B31" s="139">
        <v>57</v>
      </c>
      <c r="C31" s="140">
        <f t="shared" si="0"/>
        <v>827</v>
      </c>
      <c r="D31" s="141">
        <v>884</v>
      </c>
      <c r="E31" s="142">
        <v>374</v>
      </c>
      <c r="F31" s="140"/>
      <c r="G31" s="201"/>
      <c r="H31" s="141"/>
      <c r="I31" s="106"/>
      <c r="J31" s="106"/>
    </row>
    <row r="32" spans="1:10" s="63" customFormat="1" ht="21" customHeight="1">
      <c r="A32" s="105" t="s">
        <v>101</v>
      </c>
      <c r="B32" s="172">
        <v>118218</v>
      </c>
      <c r="C32" s="189">
        <f t="shared" si="0"/>
        <v>10266</v>
      </c>
      <c r="D32" s="190">
        <f>SUM(D23:D24)-D28</f>
        <v>128484</v>
      </c>
      <c r="E32" s="188">
        <v>89159</v>
      </c>
      <c r="F32" s="189"/>
      <c r="G32" s="191"/>
      <c r="H32" s="190"/>
      <c r="I32" s="106"/>
      <c r="J32" s="106"/>
    </row>
    <row r="33" spans="1:10" s="63" customFormat="1" ht="18" customHeight="1">
      <c r="A33" s="107" t="s">
        <v>30</v>
      </c>
      <c r="B33" s="172">
        <v>35726</v>
      </c>
      <c r="C33" s="189">
        <f t="shared" si="0"/>
        <v>7317</v>
      </c>
      <c r="D33" s="190">
        <v>43043</v>
      </c>
      <c r="E33" s="188">
        <v>21082</v>
      </c>
      <c r="F33" s="189"/>
      <c r="G33" s="191"/>
      <c r="H33" s="190"/>
      <c r="I33" s="106"/>
      <c r="J33" s="106"/>
    </row>
    <row r="34" spans="1:10" s="63" customFormat="1" ht="18" customHeight="1">
      <c r="A34" s="107" t="s">
        <v>284</v>
      </c>
      <c r="B34" s="172">
        <v>82492</v>
      </c>
      <c r="C34" s="189">
        <f>D34-B34</f>
        <v>2949</v>
      </c>
      <c r="D34" s="190">
        <f>D32-D33</f>
        <v>85441</v>
      </c>
      <c r="E34" s="188">
        <v>68077</v>
      </c>
      <c r="F34" s="189"/>
      <c r="G34" s="191"/>
      <c r="H34" s="190"/>
      <c r="I34" s="106"/>
      <c r="J34" s="106"/>
    </row>
    <row r="35" spans="1:10" s="63" customFormat="1" ht="30" customHeight="1">
      <c r="A35" s="176" t="s">
        <v>162</v>
      </c>
      <c r="B35" s="173">
        <v>166</v>
      </c>
      <c r="C35" s="192">
        <f t="shared" si="0"/>
        <v>270</v>
      </c>
      <c r="D35" s="193">
        <v>436</v>
      </c>
      <c r="E35" s="173">
        <v>239</v>
      </c>
      <c r="F35" s="192"/>
      <c r="G35" s="194"/>
      <c r="H35" s="193"/>
      <c r="I35" s="106"/>
      <c r="J35" s="106"/>
    </row>
    <row r="36" spans="1:10" s="63" customFormat="1" ht="30" customHeight="1">
      <c r="A36" s="177" t="s">
        <v>163</v>
      </c>
      <c r="B36" s="174">
        <v>82326</v>
      </c>
      <c r="C36" s="192">
        <f t="shared" si="0"/>
        <v>2679</v>
      </c>
      <c r="D36" s="193">
        <f>D34-D35</f>
        <v>85005</v>
      </c>
      <c r="E36" s="173">
        <v>67838</v>
      </c>
      <c r="F36" s="192"/>
      <c r="G36" s="194"/>
      <c r="H36" s="193"/>
      <c r="I36" s="106"/>
      <c r="J36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B1">
      <selection activeCell="A1" sqref="A1:C1"/>
    </sheetView>
  </sheetViews>
  <sheetFormatPr defaultColWidth="9.00390625" defaultRowHeight="13.5"/>
  <cols>
    <col min="1" max="1" width="15.625" style="53" hidden="1" customWidth="1"/>
    <col min="2" max="2" width="21.125" style="58" customWidth="1"/>
    <col min="3" max="9" width="10.625" style="59" customWidth="1"/>
    <col min="10" max="16384" width="9.00390625" style="54" customWidth="1"/>
  </cols>
  <sheetData>
    <row r="1" spans="2:9" ht="24.75" customHeight="1">
      <c r="B1" s="203" t="s">
        <v>107</v>
      </c>
      <c r="C1" s="203"/>
      <c r="D1" s="204"/>
      <c r="E1" s="1"/>
      <c r="F1" s="2"/>
      <c r="G1" s="2"/>
      <c r="H1" s="2"/>
      <c r="I1" s="3" t="s">
        <v>173</v>
      </c>
    </row>
    <row r="2" spans="1:9" s="57" customFormat="1" ht="9.75" customHeight="1">
      <c r="A2" s="55"/>
      <c r="B2" s="56"/>
      <c r="C2" s="56"/>
      <c r="D2" s="56"/>
      <c r="E2" s="56"/>
      <c r="F2" s="56"/>
      <c r="G2" s="56"/>
      <c r="H2" s="56"/>
      <c r="I2" s="56"/>
    </row>
    <row r="3" ht="19.5" customHeight="1">
      <c r="I3" s="6" t="s">
        <v>120</v>
      </c>
    </row>
    <row r="4" spans="1:9" s="63" customFormat="1" ht="20.25" customHeight="1">
      <c r="A4" s="60"/>
      <c r="B4" s="178" t="s">
        <v>115</v>
      </c>
      <c r="C4" s="7" t="s">
        <v>108</v>
      </c>
      <c r="D4" s="61"/>
      <c r="E4" s="61"/>
      <c r="F4" s="61"/>
      <c r="G4" s="61"/>
      <c r="H4" s="61"/>
      <c r="I4" s="62"/>
    </row>
    <row r="5" spans="1:9" s="63" customFormat="1" ht="12.75">
      <c r="A5" s="60"/>
      <c r="B5" s="205" t="s">
        <v>116</v>
      </c>
      <c r="C5" s="10" t="s">
        <v>122</v>
      </c>
      <c r="D5" s="11" t="s">
        <v>123</v>
      </c>
      <c r="E5" s="12" t="s">
        <v>124</v>
      </c>
      <c r="F5" s="13" t="s">
        <v>125</v>
      </c>
      <c r="G5" s="14" t="s">
        <v>126</v>
      </c>
      <c r="H5" s="12" t="s">
        <v>127</v>
      </c>
      <c r="I5" s="15" t="s">
        <v>128</v>
      </c>
    </row>
    <row r="6" spans="1:9" s="71" customFormat="1" ht="12.75">
      <c r="A6" s="64"/>
      <c r="B6" s="206"/>
      <c r="C6" s="65" t="s">
        <v>109</v>
      </c>
      <c r="D6" s="66" t="s">
        <v>185</v>
      </c>
      <c r="E6" s="67" t="s">
        <v>110</v>
      </c>
      <c r="F6" s="68" t="s">
        <v>111</v>
      </c>
      <c r="G6" s="69" t="s">
        <v>112</v>
      </c>
      <c r="H6" s="67" t="s">
        <v>113</v>
      </c>
      <c r="I6" s="70" t="s">
        <v>186</v>
      </c>
    </row>
    <row r="7" spans="1:9" s="63" customFormat="1" ht="18" customHeight="1">
      <c r="A7" s="60"/>
      <c r="B7" s="72" t="s">
        <v>0</v>
      </c>
      <c r="C7" s="30">
        <v>299948</v>
      </c>
      <c r="D7" s="73">
        <v>367154</v>
      </c>
      <c r="E7" s="29">
        <v>667102</v>
      </c>
      <c r="F7" s="74">
        <v>372388</v>
      </c>
      <c r="G7" s="30">
        <v>436878</v>
      </c>
      <c r="H7" s="29">
        <v>809266</v>
      </c>
      <c r="I7" s="31">
        <v>1476368</v>
      </c>
    </row>
    <row r="8" spans="1:9" s="63" customFormat="1" ht="18" customHeight="1">
      <c r="A8" s="60"/>
      <c r="B8" s="75" t="s">
        <v>1</v>
      </c>
      <c r="C8" s="27">
        <v>231069</v>
      </c>
      <c r="D8" s="73">
        <v>275901</v>
      </c>
      <c r="E8" s="29">
        <v>506970</v>
      </c>
      <c r="F8" s="74">
        <v>282279</v>
      </c>
      <c r="G8" s="30">
        <v>336044</v>
      </c>
      <c r="H8" s="29">
        <v>618323</v>
      </c>
      <c r="I8" s="31">
        <v>1125293</v>
      </c>
    </row>
    <row r="9" spans="1:9" s="63" customFormat="1" ht="18" customHeight="1">
      <c r="A9" s="60"/>
      <c r="B9" s="75" t="s">
        <v>2</v>
      </c>
      <c r="C9" s="30">
        <v>68879</v>
      </c>
      <c r="D9" s="73">
        <v>91253</v>
      </c>
      <c r="E9" s="29">
        <v>160132</v>
      </c>
      <c r="F9" s="74">
        <v>90109</v>
      </c>
      <c r="G9" s="30">
        <v>100834</v>
      </c>
      <c r="H9" s="29">
        <v>190943</v>
      </c>
      <c r="I9" s="31">
        <v>351075</v>
      </c>
    </row>
    <row r="10" spans="1:9" s="63" customFormat="1" ht="18" customHeight="1">
      <c r="A10" s="60"/>
      <c r="B10" s="72" t="s">
        <v>3</v>
      </c>
      <c r="C10" s="21">
        <v>67727</v>
      </c>
      <c r="D10" s="76">
        <v>74995</v>
      </c>
      <c r="E10" s="23">
        <v>142722</v>
      </c>
      <c r="F10" s="77">
        <v>69951</v>
      </c>
      <c r="G10" s="24">
        <v>80063</v>
      </c>
      <c r="H10" s="23">
        <v>150014</v>
      </c>
      <c r="I10" s="25">
        <v>292736</v>
      </c>
    </row>
    <row r="11" spans="1:9" s="63" customFormat="1" ht="18" customHeight="1">
      <c r="A11" s="60"/>
      <c r="B11" s="78" t="s">
        <v>4</v>
      </c>
      <c r="C11" s="36">
        <v>1152</v>
      </c>
      <c r="D11" s="79">
        <v>16258</v>
      </c>
      <c r="E11" s="35">
        <v>17410</v>
      </c>
      <c r="F11" s="80">
        <v>20158</v>
      </c>
      <c r="G11" s="36">
        <v>20771</v>
      </c>
      <c r="H11" s="35">
        <v>40929</v>
      </c>
      <c r="I11" s="37">
        <v>58339</v>
      </c>
    </row>
    <row r="12" spans="1:9" s="63" customFormat="1" ht="18" customHeight="1">
      <c r="A12" s="60"/>
      <c r="B12" s="75" t="s">
        <v>5</v>
      </c>
      <c r="C12" s="27">
        <v>3366</v>
      </c>
      <c r="D12" s="73">
        <v>2815</v>
      </c>
      <c r="E12" s="29">
        <v>6181</v>
      </c>
      <c r="F12" s="74">
        <v>3400</v>
      </c>
      <c r="G12" s="30">
        <v>2775</v>
      </c>
      <c r="H12" s="29">
        <v>6175</v>
      </c>
      <c r="I12" s="31">
        <v>12356</v>
      </c>
    </row>
    <row r="13" spans="1:9" s="63" customFormat="1" ht="18" customHeight="1">
      <c r="A13" s="60"/>
      <c r="B13" s="81" t="s">
        <v>65</v>
      </c>
      <c r="C13" s="27">
        <v>1055</v>
      </c>
      <c r="D13" s="73">
        <v>580</v>
      </c>
      <c r="E13" s="29">
        <v>1635</v>
      </c>
      <c r="F13" s="74">
        <v>806</v>
      </c>
      <c r="G13" s="30">
        <v>980</v>
      </c>
      <c r="H13" s="29">
        <v>1786</v>
      </c>
      <c r="I13" s="31">
        <v>3421</v>
      </c>
    </row>
    <row r="14" spans="1:9" s="63" customFormat="1" ht="18" customHeight="1">
      <c r="A14" s="60"/>
      <c r="B14" s="81" t="s">
        <v>66</v>
      </c>
      <c r="C14" s="27">
        <v>700</v>
      </c>
      <c r="D14" s="73">
        <v>1015</v>
      </c>
      <c r="E14" s="29">
        <v>1715</v>
      </c>
      <c r="F14" s="74">
        <v>901</v>
      </c>
      <c r="G14" s="30">
        <v>680</v>
      </c>
      <c r="H14" s="29">
        <v>1581</v>
      </c>
      <c r="I14" s="31">
        <v>3296</v>
      </c>
    </row>
    <row r="15" spans="1:9" s="63" customFormat="1" ht="18" customHeight="1">
      <c r="A15" s="60" t="s">
        <v>67</v>
      </c>
      <c r="B15" s="81" t="s">
        <v>68</v>
      </c>
      <c r="C15" s="27">
        <v>1611</v>
      </c>
      <c r="D15" s="73">
        <v>1220</v>
      </c>
      <c r="E15" s="29">
        <v>2831</v>
      </c>
      <c r="F15" s="74">
        <v>1693</v>
      </c>
      <c r="G15" s="30">
        <v>1115</v>
      </c>
      <c r="H15" s="29">
        <v>2808</v>
      </c>
      <c r="I15" s="31">
        <v>5639</v>
      </c>
    </row>
    <row r="16" spans="1:9" s="63" customFormat="1" ht="18" customHeight="1">
      <c r="A16" s="60"/>
      <c r="B16" s="75" t="s">
        <v>69</v>
      </c>
      <c r="C16" s="27">
        <v>4095</v>
      </c>
      <c r="D16" s="73">
        <v>5970</v>
      </c>
      <c r="E16" s="29">
        <v>10065</v>
      </c>
      <c r="F16" s="74">
        <v>5906</v>
      </c>
      <c r="G16" s="30">
        <v>7956</v>
      </c>
      <c r="H16" s="29">
        <v>13862</v>
      </c>
      <c r="I16" s="31">
        <v>23927</v>
      </c>
    </row>
    <row r="17" spans="1:9" s="63" customFormat="1" ht="18" customHeight="1">
      <c r="A17" s="60"/>
      <c r="B17" s="81" t="s">
        <v>70</v>
      </c>
      <c r="C17" s="27">
        <v>726</v>
      </c>
      <c r="D17" s="73">
        <v>704</v>
      </c>
      <c r="E17" s="29">
        <v>1430</v>
      </c>
      <c r="F17" s="74">
        <v>878</v>
      </c>
      <c r="G17" s="30">
        <v>873</v>
      </c>
      <c r="H17" s="29">
        <v>1751</v>
      </c>
      <c r="I17" s="31">
        <v>3181</v>
      </c>
    </row>
    <row r="18" spans="1:9" s="63" customFormat="1" ht="18" customHeight="1">
      <c r="A18" s="60"/>
      <c r="B18" s="81" t="s">
        <v>99</v>
      </c>
      <c r="C18" s="27">
        <v>2375</v>
      </c>
      <c r="D18" s="73">
        <v>869</v>
      </c>
      <c r="E18" s="29">
        <v>3244</v>
      </c>
      <c r="F18" s="82">
        <v>1477</v>
      </c>
      <c r="G18" s="30">
        <v>-1738</v>
      </c>
      <c r="H18" s="29">
        <v>-261</v>
      </c>
      <c r="I18" s="31">
        <v>2983</v>
      </c>
    </row>
    <row r="19" spans="1:9" s="63" customFormat="1" ht="18" customHeight="1">
      <c r="A19" s="60" t="s">
        <v>100</v>
      </c>
      <c r="B19" s="81" t="s">
        <v>68</v>
      </c>
      <c r="C19" s="27">
        <v>994</v>
      </c>
      <c r="D19" s="73">
        <v>4397</v>
      </c>
      <c r="E19" s="39">
        <v>5391</v>
      </c>
      <c r="F19" s="74">
        <v>3551</v>
      </c>
      <c r="G19" s="30">
        <v>8821</v>
      </c>
      <c r="H19" s="29">
        <v>12372</v>
      </c>
      <c r="I19" s="31">
        <v>17763</v>
      </c>
    </row>
    <row r="20" spans="1:9" s="63" customFormat="1" ht="18" customHeight="1">
      <c r="A20" s="60"/>
      <c r="B20" s="83" t="s">
        <v>13</v>
      </c>
      <c r="C20" s="41">
        <v>423</v>
      </c>
      <c r="D20" s="84">
        <v>13103</v>
      </c>
      <c r="E20" s="43">
        <v>13526</v>
      </c>
      <c r="F20" s="85">
        <v>17652</v>
      </c>
      <c r="G20" s="44">
        <v>15590</v>
      </c>
      <c r="H20" s="43">
        <v>33242</v>
      </c>
      <c r="I20" s="45">
        <v>46768</v>
      </c>
    </row>
    <row r="21" spans="1:9" s="63" customFormat="1" ht="18" customHeight="1">
      <c r="A21" s="60"/>
      <c r="B21" s="75" t="s">
        <v>14</v>
      </c>
      <c r="C21" s="27">
        <v>37</v>
      </c>
      <c r="D21" s="73">
        <v>5468</v>
      </c>
      <c r="E21" s="29">
        <v>5505</v>
      </c>
      <c r="F21" s="74">
        <v>569</v>
      </c>
      <c r="G21" s="30">
        <v>3179</v>
      </c>
      <c r="H21" s="29">
        <v>3748</v>
      </c>
      <c r="I21" s="31">
        <v>9253</v>
      </c>
    </row>
    <row r="22" spans="1:9" s="63" customFormat="1" ht="18" customHeight="1">
      <c r="A22" s="60"/>
      <c r="B22" s="81" t="s">
        <v>15</v>
      </c>
      <c r="C22" s="27">
        <v>4</v>
      </c>
      <c r="D22" s="73">
        <v>127</v>
      </c>
      <c r="E22" s="29">
        <v>131</v>
      </c>
      <c r="F22" s="74">
        <v>494</v>
      </c>
      <c r="G22" s="30">
        <v>3247</v>
      </c>
      <c r="H22" s="29">
        <v>3741</v>
      </c>
      <c r="I22" s="31">
        <v>3872</v>
      </c>
    </row>
    <row r="23" spans="1:9" s="63" customFormat="1" ht="18" customHeight="1">
      <c r="A23" s="60"/>
      <c r="B23" s="81" t="s">
        <v>71</v>
      </c>
      <c r="C23" s="27">
        <v>33</v>
      </c>
      <c r="D23" s="73">
        <v>5226</v>
      </c>
      <c r="E23" s="29">
        <v>5259</v>
      </c>
      <c r="F23" s="74">
        <v>3</v>
      </c>
      <c r="G23" s="30">
        <v>12</v>
      </c>
      <c r="H23" s="29">
        <v>15</v>
      </c>
      <c r="I23" s="31">
        <v>5274</v>
      </c>
    </row>
    <row r="24" spans="1:9" s="63" customFormat="1" ht="18" customHeight="1">
      <c r="A24" s="60"/>
      <c r="B24" s="81" t="s">
        <v>68</v>
      </c>
      <c r="C24" s="46" t="s">
        <v>187</v>
      </c>
      <c r="D24" s="73">
        <v>115</v>
      </c>
      <c r="E24" s="29">
        <v>115</v>
      </c>
      <c r="F24" s="74">
        <v>72</v>
      </c>
      <c r="G24" s="30">
        <v>-80</v>
      </c>
      <c r="H24" s="29">
        <v>-8</v>
      </c>
      <c r="I24" s="31">
        <v>107</v>
      </c>
    </row>
    <row r="25" spans="1:9" s="63" customFormat="1" ht="18" customHeight="1">
      <c r="A25" s="60"/>
      <c r="B25" s="75" t="s">
        <v>72</v>
      </c>
      <c r="C25" s="27">
        <v>259</v>
      </c>
      <c r="D25" s="73">
        <v>8139</v>
      </c>
      <c r="E25" s="29">
        <v>8398</v>
      </c>
      <c r="F25" s="74">
        <v>8683</v>
      </c>
      <c r="G25" s="30">
        <v>10266</v>
      </c>
      <c r="H25" s="29">
        <v>18949</v>
      </c>
      <c r="I25" s="31">
        <v>27347</v>
      </c>
    </row>
    <row r="26" spans="1:9" s="87" customFormat="1" ht="18" customHeight="1">
      <c r="A26" s="86"/>
      <c r="B26" s="81" t="s">
        <v>73</v>
      </c>
      <c r="C26" s="27">
        <v>259</v>
      </c>
      <c r="D26" s="73">
        <v>669</v>
      </c>
      <c r="E26" s="29">
        <v>928</v>
      </c>
      <c r="F26" s="74">
        <v>807</v>
      </c>
      <c r="G26" s="30">
        <v>2538</v>
      </c>
      <c r="H26" s="29">
        <v>3345</v>
      </c>
      <c r="I26" s="31">
        <v>4273</v>
      </c>
    </row>
    <row r="27" spans="1:9" s="87" customFormat="1" ht="18" customHeight="1">
      <c r="A27" s="86"/>
      <c r="B27" s="81" t="s">
        <v>74</v>
      </c>
      <c r="C27" s="46" t="s">
        <v>188</v>
      </c>
      <c r="D27" s="73">
        <v>5613</v>
      </c>
      <c r="E27" s="29">
        <v>5613</v>
      </c>
      <c r="F27" s="74">
        <v>0</v>
      </c>
      <c r="G27" s="30">
        <v>1481</v>
      </c>
      <c r="H27" s="29">
        <v>1481</v>
      </c>
      <c r="I27" s="31">
        <v>7094</v>
      </c>
    </row>
    <row r="28" spans="1:9" s="87" customFormat="1" ht="18" customHeight="1">
      <c r="A28" s="86"/>
      <c r="B28" s="81" t="s">
        <v>75</v>
      </c>
      <c r="C28" s="46" t="s">
        <v>187</v>
      </c>
      <c r="D28" s="73">
        <v>1811</v>
      </c>
      <c r="E28" s="29">
        <v>1811</v>
      </c>
      <c r="F28" s="74">
        <v>0</v>
      </c>
      <c r="G28" s="30">
        <v>2253</v>
      </c>
      <c r="H28" s="29">
        <v>2253</v>
      </c>
      <c r="I28" s="31">
        <v>4064</v>
      </c>
    </row>
    <row r="29" spans="1:9" s="87" customFormat="1" ht="18" customHeight="1">
      <c r="A29" s="86"/>
      <c r="B29" s="81" t="s">
        <v>76</v>
      </c>
      <c r="C29" s="46" t="s">
        <v>189</v>
      </c>
      <c r="D29" s="47" t="s">
        <v>189</v>
      </c>
      <c r="E29" s="88" t="s">
        <v>189</v>
      </c>
      <c r="F29" s="74">
        <v>7875</v>
      </c>
      <c r="G29" s="30">
        <v>116</v>
      </c>
      <c r="H29" s="29">
        <v>7991</v>
      </c>
      <c r="I29" s="31">
        <v>7991</v>
      </c>
    </row>
    <row r="30" spans="1:9" s="87" customFormat="1" ht="18" customHeight="1">
      <c r="A30" s="86" t="s">
        <v>77</v>
      </c>
      <c r="B30" s="89" t="s">
        <v>78</v>
      </c>
      <c r="C30" s="46" t="s">
        <v>190</v>
      </c>
      <c r="D30" s="73">
        <v>46</v>
      </c>
      <c r="E30" s="29">
        <v>46</v>
      </c>
      <c r="F30" s="74">
        <v>1</v>
      </c>
      <c r="G30" s="30">
        <v>3878</v>
      </c>
      <c r="H30" s="29">
        <v>3879</v>
      </c>
      <c r="I30" s="31">
        <v>3925</v>
      </c>
    </row>
    <row r="31" spans="1:9" s="63" customFormat="1" ht="18" customHeight="1">
      <c r="A31" s="60"/>
      <c r="B31" s="72" t="s">
        <v>101</v>
      </c>
      <c r="C31" s="90">
        <v>201</v>
      </c>
      <c r="D31" s="76">
        <v>10432</v>
      </c>
      <c r="E31" s="23">
        <v>10633</v>
      </c>
      <c r="F31" s="77">
        <v>9538</v>
      </c>
      <c r="G31" s="24">
        <v>8503</v>
      </c>
      <c r="H31" s="23">
        <v>18041</v>
      </c>
      <c r="I31" s="25">
        <v>28674</v>
      </c>
    </row>
    <row r="32" spans="1:9" s="63" customFormat="1" ht="18" customHeight="1">
      <c r="A32" s="60"/>
      <c r="B32" s="75" t="s">
        <v>102</v>
      </c>
      <c r="C32" s="46">
        <v>1397</v>
      </c>
      <c r="D32" s="73">
        <v>1221</v>
      </c>
      <c r="E32" s="29">
        <v>2618</v>
      </c>
      <c r="F32" s="74">
        <v>4745</v>
      </c>
      <c r="G32" s="30">
        <v>5565</v>
      </c>
      <c r="H32" s="29">
        <v>10310</v>
      </c>
      <c r="I32" s="31">
        <v>12928</v>
      </c>
    </row>
    <row r="33" spans="1:9" s="63" customFormat="1" ht="18" customHeight="1">
      <c r="A33" s="60"/>
      <c r="B33" s="78" t="s">
        <v>103</v>
      </c>
      <c r="C33" s="91">
        <v>-19</v>
      </c>
      <c r="D33" s="79">
        <v>76</v>
      </c>
      <c r="E33" s="35">
        <v>57</v>
      </c>
      <c r="F33" s="80">
        <v>-63</v>
      </c>
      <c r="G33" s="36">
        <v>141</v>
      </c>
      <c r="H33" s="35">
        <v>78</v>
      </c>
      <c r="I33" s="37">
        <v>135</v>
      </c>
    </row>
    <row r="34" spans="1:9" s="63" customFormat="1" ht="18" customHeight="1">
      <c r="A34" s="60"/>
      <c r="B34" s="78" t="s">
        <v>104</v>
      </c>
      <c r="C34" s="91">
        <v>-1177</v>
      </c>
      <c r="D34" s="79">
        <v>9135</v>
      </c>
      <c r="E34" s="35">
        <v>7958</v>
      </c>
      <c r="F34" s="80">
        <v>4856</v>
      </c>
      <c r="G34" s="36">
        <v>2797</v>
      </c>
      <c r="H34" s="35">
        <v>7653</v>
      </c>
      <c r="I34" s="37">
        <v>15611</v>
      </c>
    </row>
  </sheetData>
  <sheetProtection/>
  <mergeCells count="2">
    <mergeCell ref="B1:D1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6384" width="9.00390625" style="54" customWidth="1"/>
  </cols>
  <sheetData>
    <row r="1" spans="1:8" ht="24.75" customHeight="1">
      <c r="A1" s="203" t="s">
        <v>81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ht="19.5" customHeight="1">
      <c r="H3" s="6" t="s">
        <v>120</v>
      </c>
    </row>
    <row r="4" spans="1:8" s="63" customFormat="1" ht="20.25" customHeight="1">
      <c r="A4" s="182" t="s">
        <v>115</v>
      </c>
      <c r="B4" s="92" t="s">
        <v>82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00" t="s">
        <v>191</v>
      </c>
      <c r="C6" s="101" t="s">
        <v>192</v>
      </c>
      <c r="D6" s="102" t="s">
        <v>193</v>
      </c>
      <c r="E6" s="100" t="s">
        <v>194</v>
      </c>
      <c r="F6" s="103" t="s">
        <v>195</v>
      </c>
      <c r="G6" s="102" t="s">
        <v>196</v>
      </c>
      <c r="H6" s="104" t="s">
        <v>197</v>
      </c>
    </row>
    <row r="7" spans="1:9" s="63" customFormat="1" ht="18" customHeight="1">
      <c r="A7" s="105" t="s">
        <v>0</v>
      </c>
      <c r="B7" s="24">
        <v>329534</v>
      </c>
      <c r="C7" s="22">
        <v>369142</v>
      </c>
      <c r="D7" s="25">
        <v>698676</v>
      </c>
      <c r="E7" s="21">
        <v>360057</v>
      </c>
      <c r="F7" s="22">
        <v>436084</v>
      </c>
      <c r="G7" s="23">
        <v>796141</v>
      </c>
      <c r="H7" s="25">
        <v>1494817</v>
      </c>
      <c r="I7" s="106"/>
    </row>
    <row r="8" spans="1:9" s="63" customFormat="1" ht="18" customHeight="1">
      <c r="A8" s="107" t="s">
        <v>1</v>
      </c>
      <c r="B8" s="27">
        <v>247044</v>
      </c>
      <c r="C8" s="28">
        <v>276998</v>
      </c>
      <c r="D8" s="31">
        <v>524042</v>
      </c>
      <c r="E8" s="27">
        <v>272186</v>
      </c>
      <c r="F8" s="28">
        <v>346446</v>
      </c>
      <c r="G8" s="29">
        <v>618632</v>
      </c>
      <c r="H8" s="31">
        <v>1142674</v>
      </c>
      <c r="I8" s="106"/>
    </row>
    <row r="9" spans="1:9" s="63" customFormat="1" ht="18" customHeight="1">
      <c r="A9" s="108" t="s">
        <v>2</v>
      </c>
      <c r="B9" s="36">
        <v>82490</v>
      </c>
      <c r="C9" s="34">
        <v>92144</v>
      </c>
      <c r="D9" s="37">
        <v>174634</v>
      </c>
      <c r="E9" s="33">
        <v>87871</v>
      </c>
      <c r="F9" s="34">
        <v>89638</v>
      </c>
      <c r="G9" s="35">
        <v>177509</v>
      </c>
      <c r="H9" s="37">
        <v>352143</v>
      </c>
      <c r="I9" s="106"/>
    </row>
    <row r="10" spans="1:9" s="63" customFormat="1" ht="18" customHeight="1">
      <c r="A10" s="105" t="s">
        <v>3</v>
      </c>
      <c r="B10" s="21">
        <v>71722</v>
      </c>
      <c r="C10" s="22">
        <v>84786</v>
      </c>
      <c r="D10" s="25">
        <v>156508</v>
      </c>
      <c r="E10" s="21">
        <v>70244</v>
      </c>
      <c r="F10" s="22">
        <v>77485</v>
      </c>
      <c r="G10" s="23">
        <v>147729</v>
      </c>
      <c r="H10" s="25">
        <v>304237</v>
      </c>
      <c r="I10" s="106"/>
    </row>
    <row r="11" spans="1:9" s="63" customFormat="1" ht="18" customHeight="1">
      <c r="A11" s="108" t="s">
        <v>4</v>
      </c>
      <c r="B11" s="36">
        <v>10768</v>
      </c>
      <c r="C11" s="34">
        <v>7358</v>
      </c>
      <c r="D11" s="37">
        <v>18126</v>
      </c>
      <c r="E11" s="33">
        <v>17627</v>
      </c>
      <c r="F11" s="34">
        <v>12153</v>
      </c>
      <c r="G11" s="35">
        <v>29780</v>
      </c>
      <c r="H11" s="109">
        <v>47906</v>
      </c>
      <c r="I11" s="106"/>
    </row>
    <row r="12" spans="1:9" s="63" customFormat="1" ht="18" customHeight="1">
      <c r="A12" s="107" t="s">
        <v>5</v>
      </c>
      <c r="B12" s="21">
        <v>4337</v>
      </c>
      <c r="C12" s="22">
        <v>1525</v>
      </c>
      <c r="D12" s="25">
        <v>5862</v>
      </c>
      <c r="E12" s="21">
        <v>3746</v>
      </c>
      <c r="F12" s="22">
        <v>8197</v>
      </c>
      <c r="G12" s="23">
        <v>11943</v>
      </c>
      <c r="H12" s="25">
        <v>17805</v>
      </c>
      <c r="I12" s="106"/>
    </row>
    <row r="13" spans="1:9" s="63" customFormat="1" ht="18" customHeight="1">
      <c r="A13" s="110" t="s">
        <v>65</v>
      </c>
      <c r="B13" s="30">
        <v>1027</v>
      </c>
      <c r="C13" s="28">
        <v>788</v>
      </c>
      <c r="D13" s="31">
        <v>1815</v>
      </c>
      <c r="E13" s="27">
        <v>766</v>
      </c>
      <c r="F13" s="28">
        <v>1283</v>
      </c>
      <c r="G13" s="29">
        <v>2049</v>
      </c>
      <c r="H13" s="31">
        <v>3864</v>
      </c>
      <c r="I13" s="106"/>
    </row>
    <row r="14" spans="1:9" s="87" customFormat="1" ht="18" customHeight="1">
      <c r="A14" s="110" t="s">
        <v>87</v>
      </c>
      <c r="B14" s="46">
        <v>544</v>
      </c>
      <c r="C14" s="28">
        <v>543</v>
      </c>
      <c r="D14" s="31">
        <v>1087</v>
      </c>
      <c r="E14" s="27">
        <v>544</v>
      </c>
      <c r="F14" s="28">
        <v>544</v>
      </c>
      <c r="G14" s="29">
        <v>1088</v>
      </c>
      <c r="H14" s="31">
        <v>2175</v>
      </c>
      <c r="I14" s="106"/>
    </row>
    <row r="15" spans="1:9" s="87" customFormat="1" ht="18" customHeight="1">
      <c r="A15" s="110" t="s">
        <v>88</v>
      </c>
      <c r="B15" s="88" t="s">
        <v>198</v>
      </c>
      <c r="C15" s="47" t="s">
        <v>56</v>
      </c>
      <c r="D15" s="111" t="s">
        <v>56</v>
      </c>
      <c r="E15" s="46" t="s">
        <v>56</v>
      </c>
      <c r="F15" s="47" t="s">
        <v>56</v>
      </c>
      <c r="G15" s="39" t="s">
        <v>56</v>
      </c>
      <c r="H15" s="31">
        <v>4268</v>
      </c>
      <c r="I15" s="106"/>
    </row>
    <row r="16" spans="1:9" s="63" customFormat="1" ht="18" customHeight="1">
      <c r="A16" s="110" t="s">
        <v>68</v>
      </c>
      <c r="B16" s="30">
        <v>2766</v>
      </c>
      <c r="C16" s="28">
        <v>194</v>
      </c>
      <c r="D16" s="31">
        <v>2960</v>
      </c>
      <c r="E16" s="27">
        <v>2436</v>
      </c>
      <c r="F16" s="28">
        <v>6370</v>
      </c>
      <c r="G16" s="29">
        <v>8806</v>
      </c>
      <c r="H16" s="31">
        <v>7498</v>
      </c>
      <c r="I16" s="106"/>
    </row>
    <row r="17" spans="1:9" s="63" customFormat="1" ht="18" customHeight="1">
      <c r="A17" s="107" t="s">
        <v>69</v>
      </c>
      <c r="B17" s="27">
        <v>5460</v>
      </c>
      <c r="C17" s="28">
        <v>4645</v>
      </c>
      <c r="D17" s="31">
        <v>10105</v>
      </c>
      <c r="E17" s="27">
        <v>5068</v>
      </c>
      <c r="F17" s="28">
        <v>8323</v>
      </c>
      <c r="G17" s="29">
        <v>13391</v>
      </c>
      <c r="H17" s="31">
        <v>23496</v>
      </c>
      <c r="I17" s="106"/>
    </row>
    <row r="18" spans="1:9" s="63" customFormat="1" ht="18" customHeight="1">
      <c r="A18" s="110" t="s">
        <v>70</v>
      </c>
      <c r="B18" s="30">
        <v>945</v>
      </c>
      <c r="C18" s="28">
        <v>970</v>
      </c>
      <c r="D18" s="31">
        <v>1915</v>
      </c>
      <c r="E18" s="27">
        <v>1079</v>
      </c>
      <c r="F18" s="28">
        <v>1023</v>
      </c>
      <c r="G18" s="29">
        <v>2102</v>
      </c>
      <c r="H18" s="31">
        <v>4017</v>
      </c>
      <c r="I18" s="106"/>
    </row>
    <row r="19" spans="1:9" s="63" customFormat="1" ht="18" customHeight="1">
      <c r="A19" s="110" t="s">
        <v>89</v>
      </c>
      <c r="B19" s="88" t="s">
        <v>56</v>
      </c>
      <c r="C19" s="47" t="s">
        <v>56</v>
      </c>
      <c r="D19" s="111" t="s">
        <v>56</v>
      </c>
      <c r="E19" s="46" t="s">
        <v>56</v>
      </c>
      <c r="F19" s="47" t="s">
        <v>56</v>
      </c>
      <c r="G19" s="39" t="s">
        <v>56</v>
      </c>
      <c r="H19" s="31">
        <v>11906</v>
      </c>
      <c r="I19" s="106"/>
    </row>
    <row r="20" spans="1:9" s="63" customFormat="1" ht="18" customHeight="1">
      <c r="A20" s="110" t="s">
        <v>90</v>
      </c>
      <c r="B20" s="88" t="s">
        <v>56</v>
      </c>
      <c r="C20" s="47" t="s">
        <v>56</v>
      </c>
      <c r="D20" s="111" t="s">
        <v>56</v>
      </c>
      <c r="E20" s="46" t="s">
        <v>56</v>
      </c>
      <c r="F20" s="47" t="s">
        <v>56</v>
      </c>
      <c r="G20" s="39" t="s">
        <v>56</v>
      </c>
      <c r="H20" s="31">
        <v>72</v>
      </c>
      <c r="I20" s="106"/>
    </row>
    <row r="21" spans="1:9" s="63" customFormat="1" ht="18" customHeight="1">
      <c r="A21" s="110" t="s">
        <v>68</v>
      </c>
      <c r="B21" s="30">
        <v>4515</v>
      </c>
      <c r="C21" s="28">
        <v>3675</v>
      </c>
      <c r="D21" s="31">
        <v>8190</v>
      </c>
      <c r="E21" s="27">
        <v>3989</v>
      </c>
      <c r="F21" s="28">
        <v>7300</v>
      </c>
      <c r="G21" s="29">
        <v>11289</v>
      </c>
      <c r="H21" s="31">
        <v>7501</v>
      </c>
      <c r="I21" s="106"/>
    </row>
    <row r="22" spans="1:9" s="63" customFormat="1" ht="18" customHeight="1">
      <c r="A22" s="112" t="s">
        <v>13</v>
      </c>
      <c r="B22" s="44">
        <v>9645</v>
      </c>
      <c r="C22" s="42">
        <v>4238</v>
      </c>
      <c r="D22" s="45">
        <v>13883</v>
      </c>
      <c r="E22" s="41">
        <v>16305</v>
      </c>
      <c r="F22" s="42">
        <v>12027</v>
      </c>
      <c r="G22" s="43">
        <v>28332</v>
      </c>
      <c r="H22" s="45">
        <v>42215</v>
      </c>
      <c r="I22" s="106"/>
    </row>
    <row r="23" spans="1:9" s="63" customFormat="1" ht="18" customHeight="1">
      <c r="A23" s="107" t="s">
        <v>14</v>
      </c>
      <c r="B23" s="21">
        <v>49</v>
      </c>
      <c r="C23" s="22">
        <v>7539</v>
      </c>
      <c r="D23" s="25">
        <v>7588</v>
      </c>
      <c r="E23" s="21">
        <v>2940</v>
      </c>
      <c r="F23" s="22">
        <v>181</v>
      </c>
      <c r="G23" s="23">
        <v>3121</v>
      </c>
      <c r="H23" s="25">
        <v>10709</v>
      </c>
      <c r="I23" s="106"/>
    </row>
    <row r="24" spans="1:9" s="63" customFormat="1" ht="18" customHeight="1">
      <c r="A24" s="110" t="s">
        <v>15</v>
      </c>
      <c r="B24" s="30">
        <v>49</v>
      </c>
      <c r="C24" s="28">
        <v>6011</v>
      </c>
      <c r="D24" s="31">
        <v>6060</v>
      </c>
      <c r="E24" s="27">
        <v>432</v>
      </c>
      <c r="F24" s="28">
        <v>181</v>
      </c>
      <c r="G24" s="29">
        <v>613</v>
      </c>
      <c r="H24" s="31">
        <v>6673</v>
      </c>
      <c r="I24" s="106"/>
    </row>
    <row r="25" spans="1:9" s="63" customFormat="1" ht="18" customHeight="1">
      <c r="A25" s="110" t="s">
        <v>33</v>
      </c>
      <c r="B25" s="88" t="s">
        <v>56</v>
      </c>
      <c r="C25" s="47" t="s">
        <v>56</v>
      </c>
      <c r="D25" s="111" t="s">
        <v>56</v>
      </c>
      <c r="E25" s="46" t="s">
        <v>56</v>
      </c>
      <c r="F25" s="47" t="s">
        <v>56</v>
      </c>
      <c r="G25" s="39" t="s">
        <v>56</v>
      </c>
      <c r="H25" s="31">
        <v>58</v>
      </c>
      <c r="I25" s="106"/>
    </row>
    <row r="26" spans="1:9" s="63" customFormat="1" ht="18" customHeight="1">
      <c r="A26" s="110" t="s">
        <v>91</v>
      </c>
      <c r="B26" s="88" t="s">
        <v>56</v>
      </c>
      <c r="C26" s="47" t="s">
        <v>56</v>
      </c>
      <c r="D26" s="111" t="s">
        <v>56</v>
      </c>
      <c r="E26" s="46" t="s">
        <v>56</v>
      </c>
      <c r="F26" s="47" t="s">
        <v>56</v>
      </c>
      <c r="G26" s="39" t="s">
        <v>56</v>
      </c>
      <c r="H26" s="31">
        <v>2423</v>
      </c>
      <c r="I26" s="106"/>
    </row>
    <row r="27" spans="1:9" s="63" customFormat="1" ht="18" customHeight="1">
      <c r="A27" s="110" t="s">
        <v>68</v>
      </c>
      <c r="B27" s="46" t="s">
        <v>190</v>
      </c>
      <c r="C27" s="28">
        <v>1528</v>
      </c>
      <c r="D27" s="31">
        <v>1528</v>
      </c>
      <c r="E27" s="27">
        <v>2508</v>
      </c>
      <c r="F27" s="47" t="s">
        <v>56</v>
      </c>
      <c r="G27" s="29">
        <v>2508</v>
      </c>
      <c r="H27" s="31">
        <v>1555</v>
      </c>
      <c r="I27" s="106"/>
    </row>
    <row r="28" spans="1:9" s="63" customFormat="1" ht="18" customHeight="1">
      <c r="A28" s="107" t="s">
        <v>72</v>
      </c>
      <c r="B28" s="27">
        <v>332</v>
      </c>
      <c r="C28" s="28">
        <v>3841</v>
      </c>
      <c r="D28" s="31">
        <v>4173</v>
      </c>
      <c r="E28" s="27">
        <v>464</v>
      </c>
      <c r="F28" s="28">
        <v>2698</v>
      </c>
      <c r="G28" s="29">
        <v>3162</v>
      </c>
      <c r="H28" s="31">
        <v>7335</v>
      </c>
      <c r="I28" s="106"/>
    </row>
    <row r="29" spans="1:9" s="87" customFormat="1" ht="18" customHeight="1">
      <c r="A29" s="110" t="s">
        <v>73</v>
      </c>
      <c r="B29" s="30">
        <v>332</v>
      </c>
      <c r="C29" s="28">
        <v>2592</v>
      </c>
      <c r="D29" s="31">
        <v>2924</v>
      </c>
      <c r="E29" s="27">
        <v>382</v>
      </c>
      <c r="F29" s="28">
        <v>1468</v>
      </c>
      <c r="G29" s="29">
        <v>1850</v>
      </c>
      <c r="H29" s="31">
        <v>4774</v>
      </c>
      <c r="I29" s="106"/>
    </row>
    <row r="30" spans="1:9" s="87" customFormat="1" ht="18" customHeight="1">
      <c r="A30" s="110" t="s">
        <v>68</v>
      </c>
      <c r="B30" s="49" t="s">
        <v>190</v>
      </c>
      <c r="C30" s="34">
        <v>1249</v>
      </c>
      <c r="D30" s="37">
        <v>1249</v>
      </c>
      <c r="E30" s="33">
        <v>82</v>
      </c>
      <c r="F30" s="34">
        <v>1230</v>
      </c>
      <c r="G30" s="35">
        <v>1312</v>
      </c>
      <c r="H30" s="37">
        <v>2561</v>
      </c>
      <c r="I30" s="106"/>
    </row>
    <row r="31" spans="1:9" s="63" customFormat="1" ht="18" customHeight="1">
      <c r="A31" s="105" t="s">
        <v>101</v>
      </c>
      <c r="B31" s="88">
        <v>9362</v>
      </c>
      <c r="C31" s="28">
        <v>7936</v>
      </c>
      <c r="D31" s="31">
        <v>17298</v>
      </c>
      <c r="E31" s="27">
        <v>18781</v>
      </c>
      <c r="F31" s="28">
        <v>9510</v>
      </c>
      <c r="G31" s="29">
        <v>28291</v>
      </c>
      <c r="H31" s="31">
        <v>45589</v>
      </c>
      <c r="I31" s="106"/>
    </row>
    <row r="32" spans="1:9" s="63" customFormat="1" ht="18" customHeight="1">
      <c r="A32" s="107" t="s">
        <v>102</v>
      </c>
      <c r="B32" s="88">
        <v>4769</v>
      </c>
      <c r="C32" s="28">
        <v>855</v>
      </c>
      <c r="D32" s="31">
        <v>5624</v>
      </c>
      <c r="E32" s="27">
        <v>5635</v>
      </c>
      <c r="F32" s="28">
        <v>2383</v>
      </c>
      <c r="G32" s="29">
        <v>8018</v>
      </c>
      <c r="H32" s="31">
        <v>13642</v>
      </c>
      <c r="I32" s="106"/>
    </row>
    <row r="33" spans="1:9" s="63" customFormat="1" ht="18" customHeight="1">
      <c r="A33" s="108" t="s">
        <v>103</v>
      </c>
      <c r="B33" s="91">
        <v>-5</v>
      </c>
      <c r="C33" s="34">
        <v>75</v>
      </c>
      <c r="D33" s="37">
        <v>70</v>
      </c>
      <c r="E33" s="33">
        <v>81</v>
      </c>
      <c r="F33" s="34">
        <v>-103</v>
      </c>
      <c r="G33" s="35">
        <v>-22</v>
      </c>
      <c r="H33" s="37">
        <v>48</v>
      </c>
      <c r="I33" s="106"/>
    </row>
    <row r="34" spans="1:9" s="63" customFormat="1" ht="18" customHeight="1">
      <c r="A34" s="112" t="s">
        <v>92</v>
      </c>
      <c r="B34" s="113">
        <v>4598</v>
      </c>
      <c r="C34" s="34">
        <v>7006</v>
      </c>
      <c r="D34" s="37">
        <v>11604</v>
      </c>
      <c r="E34" s="33">
        <v>13065</v>
      </c>
      <c r="F34" s="34">
        <v>7230</v>
      </c>
      <c r="G34" s="35">
        <v>20295</v>
      </c>
      <c r="H34" s="37">
        <v>31899</v>
      </c>
      <c r="I34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9" width="9.50390625" style="54" bestFit="1" customWidth="1"/>
    <col min="10" max="16384" width="9.00390625" style="54" customWidth="1"/>
  </cols>
  <sheetData>
    <row r="1" spans="1:8" ht="24.75" customHeight="1">
      <c r="A1" s="203" t="s">
        <v>93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94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00" t="s">
        <v>199</v>
      </c>
      <c r="C6" s="101" t="s">
        <v>95</v>
      </c>
      <c r="D6" s="102" t="s">
        <v>96</v>
      </c>
      <c r="E6" s="100" t="s">
        <v>200</v>
      </c>
      <c r="F6" s="103" t="s">
        <v>97</v>
      </c>
      <c r="G6" s="102" t="s">
        <v>38</v>
      </c>
      <c r="H6" s="104" t="s">
        <v>201</v>
      </c>
    </row>
    <row r="7" spans="1:10" s="63" customFormat="1" ht="18" customHeight="1">
      <c r="A7" s="105" t="s">
        <v>0</v>
      </c>
      <c r="B7" s="115">
        <v>318232</v>
      </c>
      <c r="C7" s="116">
        <v>390585</v>
      </c>
      <c r="D7" s="117">
        <v>708817</v>
      </c>
      <c r="E7" s="118">
        <v>396492</v>
      </c>
      <c r="F7" s="116">
        <v>467037</v>
      </c>
      <c r="G7" s="119">
        <v>863529</v>
      </c>
      <c r="H7" s="117">
        <v>1572346</v>
      </c>
      <c r="I7" s="106"/>
      <c r="J7" s="106"/>
    </row>
    <row r="8" spans="1:10" s="63" customFormat="1" ht="18" customHeight="1">
      <c r="A8" s="107" t="s">
        <v>1</v>
      </c>
      <c r="B8" s="120">
        <v>243266</v>
      </c>
      <c r="C8" s="121">
        <v>295176</v>
      </c>
      <c r="D8" s="122">
        <v>538442</v>
      </c>
      <c r="E8" s="120">
        <v>306144</v>
      </c>
      <c r="F8" s="121">
        <v>373076</v>
      </c>
      <c r="G8" s="123">
        <v>679220</v>
      </c>
      <c r="H8" s="122">
        <v>1217662</v>
      </c>
      <c r="I8" s="106"/>
      <c r="J8" s="106"/>
    </row>
    <row r="9" spans="1:10" s="63" customFormat="1" ht="18" customHeight="1">
      <c r="A9" s="108" t="s">
        <v>2</v>
      </c>
      <c r="B9" s="124">
        <v>74966</v>
      </c>
      <c r="C9" s="125">
        <v>95409</v>
      </c>
      <c r="D9" s="126">
        <v>170375</v>
      </c>
      <c r="E9" s="127">
        <v>90348</v>
      </c>
      <c r="F9" s="125">
        <v>93961</v>
      </c>
      <c r="G9" s="128">
        <v>184309</v>
      </c>
      <c r="H9" s="126">
        <v>354684</v>
      </c>
      <c r="I9" s="106"/>
      <c r="J9" s="106"/>
    </row>
    <row r="10" spans="1:10" s="63" customFormat="1" ht="18" customHeight="1">
      <c r="A10" s="105" t="s">
        <v>3</v>
      </c>
      <c r="B10" s="118">
        <v>71456</v>
      </c>
      <c r="C10" s="116">
        <v>80014</v>
      </c>
      <c r="D10" s="117">
        <v>151470</v>
      </c>
      <c r="E10" s="118">
        <v>72640</v>
      </c>
      <c r="F10" s="116">
        <v>84894</v>
      </c>
      <c r="G10" s="119">
        <v>157534</v>
      </c>
      <c r="H10" s="117">
        <v>309004</v>
      </c>
      <c r="I10" s="106"/>
      <c r="J10" s="106"/>
    </row>
    <row r="11" spans="1:10" s="63" customFormat="1" ht="18" customHeight="1">
      <c r="A11" s="108" t="s">
        <v>4</v>
      </c>
      <c r="B11" s="124">
        <v>3510</v>
      </c>
      <c r="C11" s="125">
        <v>15395</v>
      </c>
      <c r="D11" s="126">
        <v>18905</v>
      </c>
      <c r="E11" s="127">
        <v>17708</v>
      </c>
      <c r="F11" s="125">
        <v>9067</v>
      </c>
      <c r="G11" s="128">
        <v>26775</v>
      </c>
      <c r="H11" s="129">
        <v>45680</v>
      </c>
      <c r="I11" s="106"/>
      <c r="J11" s="106"/>
    </row>
    <row r="12" spans="1:10" s="63" customFormat="1" ht="18" customHeight="1">
      <c r="A12" s="107" t="s">
        <v>5</v>
      </c>
      <c r="B12" s="118">
        <v>3309</v>
      </c>
      <c r="C12" s="116">
        <v>2146</v>
      </c>
      <c r="D12" s="117">
        <v>5455</v>
      </c>
      <c r="E12" s="118">
        <v>1942</v>
      </c>
      <c r="F12" s="116">
        <v>7632</v>
      </c>
      <c r="G12" s="119">
        <v>9574</v>
      </c>
      <c r="H12" s="117">
        <v>15029</v>
      </c>
      <c r="I12" s="106"/>
      <c r="J12" s="106"/>
    </row>
    <row r="13" spans="1:10" s="63" customFormat="1" ht="18" customHeight="1">
      <c r="A13" s="110" t="s">
        <v>65</v>
      </c>
      <c r="B13" s="130">
        <v>1283</v>
      </c>
      <c r="C13" s="121">
        <v>1250</v>
      </c>
      <c r="D13" s="122">
        <v>2533</v>
      </c>
      <c r="E13" s="120">
        <v>1520</v>
      </c>
      <c r="F13" s="121">
        <v>1450</v>
      </c>
      <c r="G13" s="123">
        <v>2970</v>
      </c>
      <c r="H13" s="122">
        <v>5503</v>
      </c>
      <c r="I13" s="106"/>
      <c r="J13" s="106"/>
    </row>
    <row r="14" spans="1:10" s="63" customFormat="1" ht="18" customHeight="1">
      <c r="A14" s="110" t="s">
        <v>88</v>
      </c>
      <c r="B14" s="131" t="s">
        <v>202</v>
      </c>
      <c r="C14" s="121">
        <v>702</v>
      </c>
      <c r="D14" s="122">
        <v>702</v>
      </c>
      <c r="E14" s="120">
        <v>-617</v>
      </c>
      <c r="F14" s="121">
        <v>4836</v>
      </c>
      <c r="G14" s="123">
        <v>4219</v>
      </c>
      <c r="H14" s="122">
        <v>4921</v>
      </c>
      <c r="I14" s="106"/>
      <c r="J14" s="106"/>
    </row>
    <row r="15" spans="1:10" s="63" customFormat="1" ht="18" customHeight="1">
      <c r="A15" s="110" t="s">
        <v>68</v>
      </c>
      <c r="B15" s="130">
        <v>2026</v>
      </c>
      <c r="C15" s="121">
        <v>194</v>
      </c>
      <c r="D15" s="122">
        <v>2220</v>
      </c>
      <c r="E15" s="120">
        <v>1039</v>
      </c>
      <c r="F15" s="121">
        <v>1346</v>
      </c>
      <c r="G15" s="123">
        <v>2385</v>
      </c>
      <c r="H15" s="122">
        <v>4605</v>
      </c>
      <c r="I15" s="106"/>
      <c r="J15" s="106"/>
    </row>
    <row r="16" spans="1:10" s="63" customFormat="1" ht="18" customHeight="1">
      <c r="A16" s="107" t="s">
        <v>69</v>
      </c>
      <c r="B16" s="120">
        <v>6192</v>
      </c>
      <c r="C16" s="121">
        <v>4006</v>
      </c>
      <c r="D16" s="122">
        <v>10198</v>
      </c>
      <c r="E16" s="120">
        <v>1100</v>
      </c>
      <c r="F16" s="121">
        <v>3974</v>
      </c>
      <c r="G16" s="123">
        <v>5074</v>
      </c>
      <c r="H16" s="122">
        <v>15272</v>
      </c>
      <c r="I16" s="106"/>
      <c r="J16" s="106"/>
    </row>
    <row r="17" spans="1:10" s="63" customFormat="1" ht="18" customHeight="1">
      <c r="A17" s="110" t="s">
        <v>70</v>
      </c>
      <c r="B17" s="130">
        <v>1066</v>
      </c>
      <c r="C17" s="121">
        <v>1022</v>
      </c>
      <c r="D17" s="122">
        <v>2088</v>
      </c>
      <c r="E17" s="120">
        <v>998</v>
      </c>
      <c r="F17" s="121">
        <v>977</v>
      </c>
      <c r="G17" s="123">
        <v>1975</v>
      </c>
      <c r="H17" s="122">
        <v>4063</v>
      </c>
      <c r="I17" s="106"/>
      <c r="J17" s="106"/>
    </row>
    <row r="18" spans="1:10" s="63" customFormat="1" ht="18" customHeight="1">
      <c r="A18" s="110" t="s">
        <v>89</v>
      </c>
      <c r="B18" s="131" t="s">
        <v>56</v>
      </c>
      <c r="C18" s="121">
        <v>5304</v>
      </c>
      <c r="D18" s="122">
        <v>5304</v>
      </c>
      <c r="E18" s="120">
        <v>-1160</v>
      </c>
      <c r="F18" s="121">
        <v>596</v>
      </c>
      <c r="G18" s="123">
        <v>-564</v>
      </c>
      <c r="H18" s="122">
        <v>4740</v>
      </c>
      <c r="I18" s="106"/>
      <c r="J18" s="106"/>
    </row>
    <row r="19" spans="1:10" s="63" customFormat="1" ht="18" customHeight="1">
      <c r="A19" s="110" t="s">
        <v>90</v>
      </c>
      <c r="B19" s="130">
        <v>4300</v>
      </c>
      <c r="C19" s="121">
        <v>-4283</v>
      </c>
      <c r="D19" s="122">
        <v>17</v>
      </c>
      <c r="E19" s="120">
        <v>382</v>
      </c>
      <c r="F19" s="121">
        <v>-289</v>
      </c>
      <c r="G19" s="123">
        <v>93</v>
      </c>
      <c r="H19" s="122">
        <v>110</v>
      </c>
      <c r="I19" s="106"/>
      <c r="J19" s="106"/>
    </row>
    <row r="20" spans="1:10" s="63" customFormat="1" ht="18" customHeight="1">
      <c r="A20" s="110" t="s">
        <v>68</v>
      </c>
      <c r="B20" s="120">
        <v>826</v>
      </c>
      <c r="C20" s="121">
        <v>1963</v>
      </c>
      <c r="D20" s="132">
        <v>2789</v>
      </c>
      <c r="E20" s="120">
        <v>880</v>
      </c>
      <c r="F20" s="121">
        <v>2690</v>
      </c>
      <c r="G20" s="123">
        <v>3570</v>
      </c>
      <c r="H20" s="122">
        <v>6359</v>
      </c>
      <c r="I20" s="106"/>
      <c r="J20" s="106"/>
    </row>
    <row r="21" spans="1:10" s="63" customFormat="1" ht="18" customHeight="1">
      <c r="A21" s="112" t="s">
        <v>13</v>
      </c>
      <c r="B21" s="133">
        <v>627</v>
      </c>
      <c r="C21" s="134">
        <v>13535</v>
      </c>
      <c r="D21" s="135">
        <v>14162</v>
      </c>
      <c r="E21" s="136">
        <v>18550</v>
      </c>
      <c r="F21" s="134">
        <v>12725</v>
      </c>
      <c r="G21" s="137">
        <v>31275</v>
      </c>
      <c r="H21" s="135">
        <v>45437</v>
      </c>
      <c r="I21" s="106"/>
      <c r="J21" s="106"/>
    </row>
    <row r="22" spans="1:15" s="63" customFormat="1" ht="18" customHeight="1">
      <c r="A22" s="107" t="s">
        <v>14</v>
      </c>
      <c r="B22" s="118">
        <v>1564</v>
      </c>
      <c r="C22" s="116">
        <v>2826</v>
      </c>
      <c r="D22" s="117">
        <v>4390</v>
      </c>
      <c r="E22" s="118">
        <v>158</v>
      </c>
      <c r="F22" s="116">
        <v>604</v>
      </c>
      <c r="G22" s="119">
        <v>762</v>
      </c>
      <c r="H22" s="117">
        <v>5152</v>
      </c>
      <c r="I22" s="106"/>
      <c r="J22" s="106"/>
      <c r="K22" s="106"/>
      <c r="L22" s="106"/>
      <c r="M22" s="106"/>
      <c r="N22" s="106"/>
      <c r="O22" s="106"/>
    </row>
    <row r="23" spans="1:10" s="63" customFormat="1" ht="18" customHeight="1">
      <c r="A23" s="110" t="s">
        <v>15</v>
      </c>
      <c r="B23" s="130">
        <v>84</v>
      </c>
      <c r="C23" s="121">
        <v>940</v>
      </c>
      <c r="D23" s="122">
        <v>1024</v>
      </c>
      <c r="E23" s="120">
        <v>91</v>
      </c>
      <c r="F23" s="121">
        <v>365</v>
      </c>
      <c r="G23" s="123">
        <v>456</v>
      </c>
      <c r="H23" s="122">
        <v>1480</v>
      </c>
      <c r="I23" s="106"/>
      <c r="J23" s="106"/>
    </row>
    <row r="24" spans="1:10" s="63" customFormat="1" ht="18" customHeight="1">
      <c r="A24" s="110" t="s">
        <v>33</v>
      </c>
      <c r="B24" s="130">
        <v>1397</v>
      </c>
      <c r="C24" s="121">
        <v>15</v>
      </c>
      <c r="D24" s="122">
        <v>1412</v>
      </c>
      <c r="E24" s="120">
        <v>21</v>
      </c>
      <c r="F24" s="121">
        <v>69</v>
      </c>
      <c r="G24" s="123">
        <v>90</v>
      </c>
      <c r="H24" s="122">
        <v>1502</v>
      </c>
      <c r="I24" s="106"/>
      <c r="J24" s="106"/>
    </row>
    <row r="25" spans="1:10" s="63" customFormat="1" ht="18" customHeight="1">
      <c r="A25" s="110" t="s">
        <v>39</v>
      </c>
      <c r="B25" s="131" t="s">
        <v>56</v>
      </c>
      <c r="C25" s="121">
        <v>1567</v>
      </c>
      <c r="D25" s="122">
        <v>1567</v>
      </c>
      <c r="E25" s="120">
        <v>-10</v>
      </c>
      <c r="F25" s="121">
        <v>-18</v>
      </c>
      <c r="G25" s="123">
        <v>-28</v>
      </c>
      <c r="H25" s="122">
        <v>1539</v>
      </c>
      <c r="I25" s="106"/>
      <c r="J25" s="106"/>
    </row>
    <row r="26" spans="1:10" s="63" customFormat="1" ht="18" customHeight="1">
      <c r="A26" s="110" t="s">
        <v>68</v>
      </c>
      <c r="B26" s="138">
        <v>83</v>
      </c>
      <c r="C26" s="121">
        <v>304</v>
      </c>
      <c r="D26" s="122">
        <v>387</v>
      </c>
      <c r="E26" s="120">
        <v>56</v>
      </c>
      <c r="F26" s="121">
        <v>188</v>
      </c>
      <c r="G26" s="123">
        <v>244</v>
      </c>
      <c r="H26" s="122">
        <v>631</v>
      </c>
      <c r="I26" s="106"/>
      <c r="J26" s="106"/>
    </row>
    <row r="27" spans="1:10" s="63" customFormat="1" ht="18" customHeight="1">
      <c r="A27" s="107" t="s">
        <v>72</v>
      </c>
      <c r="B27" s="120">
        <v>288</v>
      </c>
      <c r="C27" s="121">
        <v>2512</v>
      </c>
      <c r="D27" s="122">
        <v>2800</v>
      </c>
      <c r="E27" s="120">
        <v>1886</v>
      </c>
      <c r="F27" s="121">
        <v>13997</v>
      </c>
      <c r="G27" s="123">
        <v>15883</v>
      </c>
      <c r="H27" s="122">
        <v>18683</v>
      </c>
      <c r="I27" s="106"/>
      <c r="J27" s="106"/>
    </row>
    <row r="28" spans="1:10" s="87" customFormat="1" ht="18" customHeight="1">
      <c r="A28" s="110" t="s">
        <v>73</v>
      </c>
      <c r="B28" s="130">
        <v>288</v>
      </c>
      <c r="C28" s="121">
        <v>919</v>
      </c>
      <c r="D28" s="122">
        <v>1207</v>
      </c>
      <c r="E28" s="120">
        <v>1880</v>
      </c>
      <c r="F28" s="121">
        <v>2402</v>
      </c>
      <c r="G28" s="123">
        <v>4282</v>
      </c>
      <c r="H28" s="122">
        <v>5489</v>
      </c>
      <c r="I28" s="106"/>
      <c r="J28" s="106"/>
    </row>
    <row r="29" spans="1:10" s="87" customFormat="1" ht="18" customHeight="1">
      <c r="A29" s="110" t="s">
        <v>75</v>
      </c>
      <c r="B29" s="131" t="s">
        <v>56</v>
      </c>
      <c r="C29" s="121">
        <v>1593</v>
      </c>
      <c r="D29" s="122">
        <v>1593</v>
      </c>
      <c r="E29" s="138" t="s">
        <v>56</v>
      </c>
      <c r="F29" s="121">
        <v>11581</v>
      </c>
      <c r="G29" s="123">
        <v>11581</v>
      </c>
      <c r="H29" s="122">
        <v>13174</v>
      </c>
      <c r="I29" s="106"/>
      <c r="J29" s="106"/>
    </row>
    <row r="30" spans="1:10" s="87" customFormat="1" ht="18" customHeight="1">
      <c r="A30" s="110" t="s">
        <v>68</v>
      </c>
      <c r="B30" s="139" t="s">
        <v>56</v>
      </c>
      <c r="C30" s="140" t="s">
        <v>56</v>
      </c>
      <c r="D30" s="141" t="s">
        <v>56</v>
      </c>
      <c r="E30" s="127">
        <v>6</v>
      </c>
      <c r="F30" s="125">
        <v>14</v>
      </c>
      <c r="G30" s="128">
        <v>20</v>
      </c>
      <c r="H30" s="126">
        <v>20</v>
      </c>
      <c r="I30" s="106"/>
      <c r="J30" s="106"/>
    </row>
    <row r="31" spans="1:10" s="63" customFormat="1" ht="18" customHeight="1">
      <c r="A31" s="105" t="s">
        <v>101</v>
      </c>
      <c r="B31" s="131">
        <v>1903</v>
      </c>
      <c r="C31" s="121">
        <f>D31-B31</f>
        <v>13849</v>
      </c>
      <c r="D31" s="122">
        <v>15752</v>
      </c>
      <c r="E31" s="120">
        <v>16822</v>
      </c>
      <c r="F31" s="121">
        <f>G31-E31</f>
        <v>-668</v>
      </c>
      <c r="G31" s="123">
        <f>H31-D31</f>
        <v>16154</v>
      </c>
      <c r="H31" s="122">
        <v>31906</v>
      </c>
      <c r="I31" s="106"/>
      <c r="J31" s="106"/>
    </row>
    <row r="32" spans="1:10" s="63" customFormat="1" ht="18" customHeight="1">
      <c r="A32" s="107" t="s">
        <v>102</v>
      </c>
      <c r="B32" s="131">
        <v>2253</v>
      </c>
      <c r="C32" s="121">
        <f>D32-B32</f>
        <v>5673</v>
      </c>
      <c r="D32" s="122">
        <v>7926</v>
      </c>
      <c r="E32" s="120">
        <v>6770</v>
      </c>
      <c r="F32" s="121">
        <f>G32-E32</f>
        <v>-1308</v>
      </c>
      <c r="G32" s="123">
        <f>H32-D32</f>
        <v>5462</v>
      </c>
      <c r="H32" s="122">
        <v>13388</v>
      </c>
      <c r="I32" s="106"/>
      <c r="J32" s="106"/>
    </row>
    <row r="33" spans="1:10" s="63" customFormat="1" ht="18" customHeight="1">
      <c r="A33" s="108" t="s">
        <v>103</v>
      </c>
      <c r="B33" s="142">
        <v>-18</v>
      </c>
      <c r="C33" s="125">
        <f>D33-B33</f>
        <v>12</v>
      </c>
      <c r="D33" s="126">
        <v>-6</v>
      </c>
      <c r="E33" s="127">
        <v>7</v>
      </c>
      <c r="F33" s="125">
        <f>G33-E33</f>
        <v>36</v>
      </c>
      <c r="G33" s="128">
        <f>H33-D33</f>
        <v>43</v>
      </c>
      <c r="H33" s="126">
        <v>37</v>
      </c>
      <c r="I33" s="106"/>
      <c r="J33" s="106"/>
    </row>
    <row r="34" spans="1:10" s="63" customFormat="1" ht="18" customHeight="1">
      <c r="A34" s="112" t="s">
        <v>57</v>
      </c>
      <c r="B34" s="143">
        <v>-332</v>
      </c>
      <c r="C34" s="125">
        <f>D34-B34</f>
        <v>8164</v>
      </c>
      <c r="D34" s="126">
        <v>7832</v>
      </c>
      <c r="E34" s="127">
        <v>10045</v>
      </c>
      <c r="F34" s="125">
        <f>G34-E34</f>
        <v>604</v>
      </c>
      <c r="G34" s="128">
        <f>H34-D34</f>
        <v>10649</v>
      </c>
      <c r="H34" s="126">
        <v>18481</v>
      </c>
      <c r="I34" s="106"/>
      <c r="J34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0" width="9.50390625" style="54" bestFit="1" customWidth="1"/>
    <col min="11" max="16384" width="9.00390625" style="54" customWidth="1"/>
  </cols>
  <sheetData>
    <row r="1" spans="1:8" ht="24.75" customHeight="1">
      <c r="A1" s="203" t="s">
        <v>40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41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00" t="s">
        <v>58</v>
      </c>
      <c r="C6" s="101" t="s">
        <v>59</v>
      </c>
      <c r="D6" s="102" t="s">
        <v>60</v>
      </c>
      <c r="E6" s="100" t="s">
        <v>61</v>
      </c>
      <c r="F6" s="103" t="s">
        <v>62</v>
      </c>
      <c r="G6" s="102" t="s">
        <v>63</v>
      </c>
      <c r="H6" s="104" t="s">
        <v>64</v>
      </c>
    </row>
    <row r="7" spans="1:10" s="63" customFormat="1" ht="18" customHeight="1">
      <c r="A7" s="105" t="s">
        <v>0</v>
      </c>
      <c r="B7" s="115">
        <v>341104</v>
      </c>
      <c r="C7" s="116">
        <f>D7-B7</f>
        <v>403097</v>
      </c>
      <c r="D7" s="117">
        <v>744201</v>
      </c>
      <c r="E7" s="118">
        <v>362515</v>
      </c>
      <c r="F7" s="116">
        <v>339074</v>
      </c>
      <c r="G7" s="119">
        <v>701589</v>
      </c>
      <c r="H7" s="117">
        <v>1445790</v>
      </c>
      <c r="I7" s="106"/>
      <c r="J7" s="106"/>
    </row>
    <row r="8" spans="1:10" s="63" customFormat="1" ht="18" customHeight="1">
      <c r="A8" s="107" t="s">
        <v>1</v>
      </c>
      <c r="B8" s="120">
        <v>264647</v>
      </c>
      <c r="C8" s="121">
        <f aca="true" t="shared" si="0" ref="C8:C43">D8-B8</f>
        <v>312378</v>
      </c>
      <c r="D8" s="122">
        <v>577025</v>
      </c>
      <c r="E8" s="120">
        <v>298534</v>
      </c>
      <c r="F8" s="121">
        <v>289005</v>
      </c>
      <c r="G8" s="123">
        <v>587539</v>
      </c>
      <c r="H8" s="122">
        <v>1164564</v>
      </c>
      <c r="I8" s="106"/>
      <c r="J8" s="106"/>
    </row>
    <row r="9" spans="1:10" s="63" customFormat="1" ht="18" customHeight="1">
      <c r="A9" s="108" t="s">
        <v>2</v>
      </c>
      <c r="B9" s="124">
        <v>76457</v>
      </c>
      <c r="C9" s="125">
        <f t="shared" si="0"/>
        <v>90719</v>
      </c>
      <c r="D9" s="126">
        <v>167176</v>
      </c>
      <c r="E9" s="127">
        <v>63981</v>
      </c>
      <c r="F9" s="125">
        <v>50069</v>
      </c>
      <c r="G9" s="128">
        <v>114050</v>
      </c>
      <c r="H9" s="126">
        <v>281226</v>
      </c>
      <c r="I9" s="106"/>
      <c r="J9" s="106"/>
    </row>
    <row r="10" spans="1:10" s="63" customFormat="1" ht="18" customHeight="1">
      <c r="A10" s="105" t="s">
        <v>3</v>
      </c>
      <c r="B10" s="118">
        <v>69998</v>
      </c>
      <c r="C10" s="116">
        <f t="shared" si="0"/>
        <v>78832</v>
      </c>
      <c r="D10" s="117">
        <v>148830</v>
      </c>
      <c r="E10" s="118">
        <v>72409</v>
      </c>
      <c r="F10" s="116">
        <v>65790</v>
      </c>
      <c r="G10" s="119">
        <v>138199</v>
      </c>
      <c r="H10" s="117">
        <v>287029</v>
      </c>
      <c r="I10" s="106"/>
      <c r="J10" s="106"/>
    </row>
    <row r="11" spans="1:10" s="63" customFormat="1" ht="18" customHeight="1">
      <c r="A11" s="108" t="s">
        <v>42</v>
      </c>
      <c r="B11" s="124">
        <v>6459</v>
      </c>
      <c r="C11" s="125">
        <f t="shared" si="0"/>
        <v>11887</v>
      </c>
      <c r="D11" s="126">
        <v>18346</v>
      </c>
      <c r="E11" s="127">
        <v>-8428</v>
      </c>
      <c r="F11" s="125">
        <v>-15721</v>
      </c>
      <c r="G11" s="128">
        <v>-24149</v>
      </c>
      <c r="H11" s="144">
        <v>-5803</v>
      </c>
      <c r="I11" s="106"/>
      <c r="J11" s="106"/>
    </row>
    <row r="12" spans="1:11" s="63" customFormat="1" ht="18" customHeight="1">
      <c r="A12" s="107" t="s">
        <v>5</v>
      </c>
      <c r="B12" s="118">
        <v>8465</v>
      </c>
      <c r="C12" s="116">
        <f t="shared" si="0"/>
        <v>-4187</v>
      </c>
      <c r="D12" s="117">
        <v>4278</v>
      </c>
      <c r="E12" s="118">
        <v>1164</v>
      </c>
      <c r="F12" s="116">
        <v>9361</v>
      </c>
      <c r="G12" s="119">
        <v>10525</v>
      </c>
      <c r="H12" s="117">
        <v>14803</v>
      </c>
      <c r="I12" s="106"/>
      <c r="J12" s="106"/>
      <c r="K12" s="106"/>
    </row>
    <row r="13" spans="1:10" s="63" customFormat="1" ht="18" customHeight="1">
      <c r="A13" s="110" t="s">
        <v>43</v>
      </c>
      <c r="B13" s="130">
        <v>867</v>
      </c>
      <c r="C13" s="121">
        <f t="shared" si="0"/>
        <v>679</v>
      </c>
      <c r="D13" s="122">
        <v>1546</v>
      </c>
      <c r="E13" s="120">
        <v>652</v>
      </c>
      <c r="F13" s="121">
        <v>465</v>
      </c>
      <c r="G13" s="123">
        <v>1117</v>
      </c>
      <c r="H13" s="122">
        <v>2663</v>
      </c>
      <c r="I13" s="106"/>
      <c r="J13" s="106"/>
    </row>
    <row r="14" spans="1:10" s="63" customFormat="1" ht="18" customHeight="1">
      <c r="A14" s="110" t="s">
        <v>44</v>
      </c>
      <c r="B14" s="130">
        <v>380</v>
      </c>
      <c r="C14" s="121">
        <f t="shared" si="0"/>
        <v>103</v>
      </c>
      <c r="D14" s="122">
        <v>483</v>
      </c>
      <c r="E14" s="120">
        <v>312</v>
      </c>
      <c r="F14" s="121">
        <v>285</v>
      </c>
      <c r="G14" s="123">
        <v>597</v>
      </c>
      <c r="H14" s="122">
        <v>1080</v>
      </c>
      <c r="I14" s="106"/>
      <c r="J14" s="106"/>
    </row>
    <row r="15" spans="1:10" s="63" customFormat="1" ht="18" customHeight="1">
      <c r="A15" s="110" t="s">
        <v>20</v>
      </c>
      <c r="B15" s="131">
        <v>147</v>
      </c>
      <c r="C15" s="121">
        <f t="shared" si="0"/>
        <v>347</v>
      </c>
      <c r="D15" s="122">
        <v>494</v>
      </c>
      <c r="E15" s="120">
        <v>200</v>
      </c>
      <c r="F15" s="121">
        <v>232</v>
      </c>
      <c r="G15" s="123">
        <v>432</v>
      </c>
      <c r="H15" s="122">
        <v>926</v>
      </c>
      <c r="I15" s="106"/>
      <c r="J15" s="106"/>
    </row>
    <row r="16" spans="1:10" s="63" customFormat="1" ht="18" customHeight="1">
      <c r="A16" s="110" t="s">
        <v>132</v>
      </c>
      <c r="B16" s="130">
        <v>139</v>
      </c>
      <c r="C16" s="121">
        <f t="shared" si="0"/>
        <v>159</v>
      </c>
      <c r="D16" s="122">
        <v>298</v>
      </c>
      <c r="E16" s="120">
        <v>167</v>
      </c>
      <c r="F16" s="121">
        <v>121</v>
      </c>
      <c r="G16" s="123">
        <v>288</v>
      </c>
      <c r="H16" s="122">
        <v>586</v>
      </c>
      <c r="I16" s="106"/>
      <c r="J16" s="106"/>
    </row>
    <row r="17" spans="1:10" s="63" customFormat="1" ht="18" customHeight="1">
      <c r="A17" s="110" t="s">
        <v>133</v>
      </c>
      <c r="B17" s="131">
        <v>6141</v>
      </c>
      <c r="C17" s="145">
        <f t="shared" si="0"/>
        <v>-5836</v>
      </c>
      <c r="D17" s="122">
        <v>305</v>
      </c>
      <c r="E17" s="138">
        <v>-305</v>
      </c>
      <c r="F17" s="121">
        <v>7769</v>
      </c>
      <c r="G17" s="123">
        <v>7464</v>
      </c>
      <c r="H17" s="122">
        <v>7769</v>
      </c>
      <c r="I17" s="106"/>
      <c r="J17" s="106"/>
    </row>
    <row r="18" spans="1:10" s="63" customFormat="1" ht="18" customHeight="1">
      <c r="A18" s="110" t="s">
        <v>88</v>
      </c>
      <c r="B18" s="131" t="s">
        <v>203</v>
      </c>
      <c r="C18" s="121">
        <f>D18</f>
        <v>151</v>
      </c>
      <c r="D18" s="122">
        <v>151</v>
      </c>
      <c r="E18" s="138">
        <v>-96</v>
      </c>
      <c r="F18" s="145">
        <v>-55</v>
      </c>
      <c r="G18" s="146">
        <v>-151</v>
      </c>
      <c r="H18" s="132" t="s">
        <v>204</v>
      </c>
      <c r="I18" s="106"/>
      <c r="J18" s="106"/>
    </row>
    <row r="19" spans="1:10" s="63" customFormat="1" ht="18" customHeight="1">
      <c r="A19" s="110" t="s">
        <v>68</v>
      </c>
      <c r="B19" s="130">
        <v>791</v>
      </c>
      <c r="C19" s="121">
        <f t="shared" si="0"/>
        <v>210</v>
      </c>
      <c r="D19" s="122">
        <v>1001</v>
      </c>
      <c r="E19" s="120">
        <v>234</v>
      </c>
      <c r="F19" s="121">
        <v>544</v>
      </c>
      <c r="G19" s="123">
        <v>778</v>
      </c>
      <c r="H19" s="122">
        <v>1779</v>
      </c>
      <c r="I19" s="106"/>
      <c r="J19" s="106"/>
    </row>
    <row r="20" spans="1:11" s="63" customFormat="1" ht="18" customHeight="1">
      <c r="A20" s="107" t="s">
        <v>69</v>
      </c>
      <c r="B20" s="120">
        <v>7836</v>
      </c>
      <c r="C20" s="121">
        <f t="shared" si="0"/>
        <v>-3396</v>
      </c>
      <c r="D20" s="122">
        <v>4440</v>
      </c>
      <c r="E20" s="120">
        <v>1939</v>
      </c>
      <c r="F20" s="121">
        <v>7221</v>
      </c>
      <c r="G20" s="123">
        <v>9160</v>
      </c>
      <c r="H20" s="122">
        <v>13600</v>
      </c>
      <c r="I20" s="106"/>
      <c r="J20" s="106"/>
      <c r="K20" s="106"/>
    </row>
    <row r="21" spans="1:10" s="63" customFormat="1" ht="18" customHeight="1">
      <c r="A21" s="110" t="s">
        <v>70</v>
      </c>
      <c r="B21" s="130">
        <v>888</v>
      </c>
      <c r="C21" s="121">
        <f t="shared" si="0"/>
        <v>808</v>
      </c>
      <c r="D21" s="122">
        <v>1696</v>
      </c>
      <c r="E21" s="120">
        <v>863</v>
      </c>
      <c r="F21" s="121">
        <v>756</v>
      </c>
      <c r="G21" s="123">
        <v>1619</v>
      </c>
      <c r="H21" s="122">
        <v>3315</v>
      </c>
      <c r="I21" s="106"/>
      <c r="J21" s="106"/>
    </row>
    <row r="22" spans="1:10" s="63" customFormat="1" ht="18" customHeight="1">
      <c r="A22" s="110" t="s">
        <v>89</v>
      </c>
      <c r="B22" s="131" t="s">
        <v>188</v>
      </c>
      <c r="C22" s="145" t="s">
        <v>205</v>
      </c>
      <c r="D22" s="132" t="s">
        <v>205</v>
      </c>
      <c r="E22" s="120">
        <v>62</v>
      </c>
      <c r="F22" s="145">
        <v>-62</v>
      </c>
      <c r="G22" s="146" t="s">
        <v>56</v>
      </c>
      <c r="H22" s="132" t="s">
        <v>205</v>
      </c>
      <c r="I22" s="106"/>
      <c r="J22" s="106"/>
    </row>
    <row r="23" spans="1:10" s="63" customFormat="1" ht="18" customHeight="1">
      <c r="A23" s="110" t="s">
        <v>90</v>
      </c>
      <c r="B23" s="130">
        <v>6083</v>
      </c>
      <c r="C23" s="145">
        <f t="shared" si="0"/>
        <v>-5434</v>
      </c>
      <c r="D23" s="122">
        <v>649</v>
      </c>
      <c r="E23" s="120">
        <v>310</v>
      </c>
      <c r="F23" s="121">
        <v>4337</v>
      </c>
      <c r="G23" s="123">
        <v>4647</v>
      </c>
      <c r="H23" s="122">
        <v>5296</v>
      </c>
      <c r="I23" s="106"/>
      <c r="J23" s="106"/>
    </row>
    <row r="24" spans="1:10" s="63" customFormat="1" ht="18" customHeight="1">
      <c r="A24" s="110" t="s">
        <v>68</v>
      </c>
      <c r="B24" s="120">
        <v>865</v>
      </c>
      <c r="C24" s="121">
        <f t="shared" si="0"/>
        <v>1230</v>
      </c>
      <c r="D24" s="132">
        <v>2095</v>
      </c>
      <c r="E24" s="120">
        <v>704</v>
      </c>
      <c r="F24" s="121">
        <v>2190</v>
      </c>
      <c r="G24" s="123">
        <v>2894</v>
      </c>
      <c r="H24" s="122">
        <v>4989</v>
      </c>
      <c r="I24" s="106"/>
      <c r="J24" s="106"/>
    </row>
    <row r="25" spans="1:10" s="63" customFormat="1" ht="18" customHeight="1">
      <c r="A25" s="112" t="s">
        <v>134</v>
      </c>
      <c r="B25" s="133">
        <v>7088</v>
      </c>
      <c r="C25" s="134">
        <f t="shared" si="0"/>
        <v>11096</v>
      </c>
      <c r="D25" s="135">
        <v>18184</v>
      </c>
      <c r="E25" s="136">
        <v>-9203</v>
      </c>
      <c r="F25" s="134">
        <v>-13581</v>
      </c>
      <c r="G25" s="137">
        <v>-22784</v>
      </c>
      <c r="H25" s="135">
        <v>-4600</v>
      </c>
      <c r="I25" s="106"/>
      <c r="J25" s="106"/>
    </row>
    <row r="26" spans="1:15" s="63" customFormat="1" ht="18" customHeight="1">
      <c r="A26" s="107" t="s">
        <v>14</v>
      </c>
      <c r="B26" s="118">
        <v>1829</v>
      </c>
      <c r="C26" s="116">
        <f t="shared" si="0"/>
        <v>392</v>
      </c>
      <c r="D26" s="117">
        <v>2221</v>
      </c>
      <c r="E26" s="118">
        <v>264</v>
      </c>
      <c r="F26" s="116">
        <v>1383</v>
      </c>
      <c r="G26" s="119">
        <v>1647</v>
      </c>
      <c r="H26" s="117">
        <v>3868</v>
      </c>
      <c r="I26" s="106"/>
      <c r="J26" s="106"/>
      <c r="K26" s="106"/>
      <c r="L26" s="106"/>
      <c r="M26" s="106"/>
      <c r="N26" s="106"/>
      <c r="O26" s="106"/>
    </row>
    <row r="27" spans="1:10" s="63" customFormat="1" ht="18" customHeight="1">
      <c r="A27" s="110" t="s">
        <v>15</v>
      </c>
      <c r="B27" s="130">
        <v>52</v>
      </c>
      <c r="C27" s="121">
        <f t="shared" si="0"/>
        <v>117</v>
      </c>
      <c r="D27" s="122">
        <v>169</v>
      </c>
      <c r="E27" s="120">
        <v>169</v>
      </c>
      <c r="F27" s="121">
        <v>19</v>
      </c>
      <c r="G27" s="123">
        <v>188</v>
      </c>
      <c r="H27" s="122">
        <v>357</v>
      </c>
      <c r="I27" s="106"/>
      <c r="J27" s="106"/>
    </row>
    <row r="28" spans="1:10" s="63" customFormat="1" ht="18" customHeight="1">
      <c r="A28" s="110" t="s">
        <v>135</v>
      </c>
      <c r="B28" s="131" t="s">
        <v>206</v>
      </c>
      <c r="C28" s="145" t="s">
        <v>206</v>
      </c>
      <c r="D28" s="132" t="s">
        <v>206</v>
      </c>
      <c r="E28" s="138" t="s">
        <v>56</v>
      </c>
      <c r="F28" s="121">
        <v>365</v>
      </c>
      <c r="G28" s="123">
        <v>673</v>
      </c>
      <c r="H28" s="122">
        <v>673</v>
      </c>
      <c r="I28" s="106"/>
      <c r="J28" s="106"/>
    </row>
    <row r="29" spans="1:10" s="63" customFormat="1" ht="18" customHeight="1">
      <c r="A29" s="110" t="s">
        <v>22</v>
      </c>
      <c r="B29" s="131">
        <v>654</v>
      </c>
      <c r="C29" s="145" t="s">
        <v>207</v>
      </c>
      <c r="D29" s="122">
        <v>654</v>
      </c>
      <c r="E29" s="138" t="s">
        <v>56</v>
      </c>
      <c r="F29" s="121">
        <v>191</v>
      </c>
      <c r="G29" s="123">
        <v>191</v>
      </c>
      <c r="H29" s="122">
        <v>845</v>
      </c>
      <c r="I29" s="106"/>
      <c r="J29" s="106"/>
    </row>
    <row r="30" spans="1:10" s="63" customFormat="1" ht="18" customHeight="1">
      <c r="A30" s="110" t="s">
        <v>23</v>
      </c>
      <c r="B30" s="131" t="s">
        <v>208</v>
      </c>
      <c r="C30" s="121">
        <f>D30</f>
        <v>285</v>
      </c>
      <c r="D30" s="122">
        <v>285</v>
      </c>
      <c r="E30" s="138" t="s">
        <v>56</v>
      </c>
      <c r="F30" s="121">
        <v>552</v>
      </c>
      <c r="G30" s="123">
        <v>552</v>
      </c>
      <c r="H30" s="122">
        <v>837</v>
      </c>
      <c r="I30" s="106"/>
      <c r="J30" s="106"/>
    </row>
    <row r="31" spans="1:10" s="63" customFormat="1" ht="18" customHeight="1">
      <c r="A31" s="110" t="s">
        <v>68</v>
      </c>
      <c r="B31" s="138">
        <v>1123</v>
      </c>
      <c r="C31" s="121">
        <f t="shared" si="0"/>
        <v>-10</v>
      </c>
      <c r="D31" s="122">
        <v>1113</v>
      </c>
      <c r="E31" s="120">
        <v>95</v>
      </c>
      <c r="F31" s="121">
        <v>-52</v>
      </c>
      <c r="G31" s="123">
        <v>43</v>
      </c>
      <c r="H31" s="122">
        <v>1156</v>
      </c>
      <c r="I31" s="106"/>
      <c r="J31" s="106"/>
    </row>
    <row r="32" spans="1:11" s="63" customFormat="1" ht="18" customHeight="1">
      <c r="A32" s="107" t="s">
        <v>72</v>
      </c>
      <c r="B32" s="120">
        <v>4113</v>
      </c>
      <c r="C32" s="121">
        <f t="shared" si="0"/>
        <v>1938</v>
      </c>
      <c r="D32" s="122">
        <v>6051</v>
      </c>
      <c r="E32" s="120">
        <v>7027</v>
      </c>
      <c r="F32" s="121">
        <v>7707</v>
      </c>
      <c r="G32" s="123">
        <v>14734</v>
      </c>
      <c r="H32" s="122">
        <v>20785</v>
      </c>
      <c r="I32" s="106"/>
      <c r="J32" s="106"/>
      <c r="K32" s="106"/>
    </row>
    <row r="33" spans="1:10" s="87" customFormat="1" ht="18" customHeight="1">
      <c r="A33" s="110" t="s">
        <v>24</v>
      </c>
      <c r="B33" s="130">
        <v>1201</v>
      </c>
      <c r="C33" s="121">
        <f t="shared" si="0"/>
        <v>933</v>
      </c>
      <c r="D33" s="122">
        <v>2134</v>
      </c>
      <c r="E33" s="120">
        <v>620</v>
      </c>
      <c r="F33" s="121">
        <v>1055</v>
      </c>
      <c r="G33" s="123">
        <v>1675</v>
      </c>
      <c r="H33" s="122">
        <v>3809</v>
      </c>
      <c r="I33" s="106"/>
      <c r="J33" s="106"/>
    </row>
    <row r="34" spans="1:10" s="87" customFormat="1" ht="18" customHeight="1">
      <c r="A34" s="110" t="s">
        <v>75</v>
      </c>
      <c r="B34" s="131" t="s">
        <v>209</v>
      </c>
      <c r="C34" s="121">
        <f>D34</f>
        <v>961</v>
      </c>
      <c r="D34" s="122">
        <v>961</v>
      </c>
      <c r="E34" s="138" t="s">
        <v>56</v>
      </c>
      <c r="F34" s="121">
        <v>84</v>
      </c>
      <c r="G34" s="123">
        <v>84</v>
      </c>
      <c r="H34" s="122">
        <v>1045</v>
      </c>
      <c r="I34" s="106"/>
      <c r="J34" s="106"/>
    </row>
    <row r="35" spans="1:10" s="87" customFormat="1" ht="18" customHeight="1">
      <c r="A35" s="110" t="s">
        <v>25</v>
      </c>
      <c r="B35" s="131" t="s">
        <v>210</v>
      </c>
      <c r="C35" s="145" t="s">
        <v>210</v>
      </c>
      <c r="D35" s="132" t="s">
        <v>210</v>
      </c>
      <c r="E35" s="138" t="s">
        <v>56</v>
      </c>
      <c r="F35" s="121">
        <v>468</v>
      </c>
      <c r="G35" s="123">
        <v>468</v>
      </c>
      <c r="H35" s="122">
        <v>468</v>
      </c>
      <c r="I35" s="106"/>
      <c r="J35" s="106"/>
    </row>
    <row r="36" spans="1:10" s="87" customFormat="1" ht="18" customHeight="1">
      <c r="A36" s="110" t="s">
        <v>26</v>
      </c>
      <c r="B36" s="131" t="s">
        <v>211</v>
      </c>
      <c r="C36" s="145" t="s">
        <v>211</v>
      </c>
      <c r="D36" s="132" t="s">
        <v>211</v>
      </c>
      <c r="E36" s="120">
        <v>753</v>
      </c>
      <c r="F36" s="121">
        <v>319</v>
      </c>
      <c r="G36" s="123">
        <v>1072</v>
      </c>
      <c r="H36" s="122">
        <v>1072</v>
      </c>
      <c r="I36" s="106"/>
      <c r="J36" s="106"/>
    </row>
    <row r="37" spans="1:10" s="87" customFormat="1" ht="18" customHeight="1">
      <c r="A37" s="110" t="s">
        <v>27</v>
      </c>
      <c r="B37" s="131" t="s">
        <v>208</v>
      </c>
      <c r="C37" s="145" t="s">
        <v>208</v>
      </c>
      <c r="D37" s="132" t="s">
        <v>208</v>
      </c>
      <c r="E37" s="120">
        <v>2640</v>
      </c>
      <c r="F37" s="145" t="s">
        <v>56</v>
      </c>
      <c r="G37" s="123">
        <v>2640</v>
      </c>
      <c r="H37" s="122">
        <v>2640</v>
      </c>
      <c r="I37" s="106"/>
      <c r="J37" s="106"/>
    </row>
    <row r="38" spans="1:10" s="87" customFormat="1" ht="18" customHeight="1">
      <c r="A38" s="110" t="s">
        <v>28</v>
      </c>
      <c r="B38" s="130">
        <v>2901</v>
      </c>
      <c r="C38" s="145" t="s">
        <v>212</v>
      </c>
      <c r="D38" s="122">
        <v>2901</v>
      </c>
      <c r="E38" s="138" t="s">
        <v>212</v>
      </c>
      <c r="F38" s="145" t="s">
        <v>56</v>
      </c>
      <c r="G38" s="146" t="s">
        <v>56</v>
      </c>
      <c r="H38" s="122">
        <v>2901</v>
      </c>
      <c r="I38" s="106"/>
      <c r="J38" s="106"/>
    </row>
    <row r="39" spans="1:10" s="87" customFormat="1" ht="18" customHeight="1">
      <c r="A39" s="110" t="s">
        <v>68</v>
      </c>
      <c r="B39" s="139">
        <v>11</v>
      </c>
      <c r="C39" s="140">
        <f t="shared" si="0"/>
        <v>44</v>
      </c>
      <c r="D39" s="141">
        <v>55</v>
      </c>
      <c r="E39" s="127">
        <v>3014</v>
      </c>
      <c r="F39" s="125">
        <v>5781</v>
      </c>
      <c r="G39" s="128">
        <v>8795</v>
      </c>
      <c r="H39" s="126">
        <v>8850</v>
      </c>
      <c r="I39" s="106"/>
      <c r="J39" s="106"/>
    </row>
    <row r="40" spans="1:10" s="63" customFormat="1" ht="18" customHeight="1">
      <c r="A40" s="105" t="s">
        <v>29</v>
      </c>
      <c r="B40" s="131">
        <v>4804</v>
      </c>
      <c r="C40" s="121">
        <f t="shared" si="0"/>
        <v>9550</v>
      </c>
      <c r="D40" s="122">
        <v>14354</v>
      </c>
      <c r="E40" s="120">
        <v>-15966</v>
      </c>
      <c r="F40" s="121">
        <v>-19905</v>
      </c>
      <c r="G40" s="123">
        <v>-35871</v>
      </c>
      <c r="H40" s="122">
        <v>-21517</v>
      </c>
      <c r="I40" s="106"/>
      <c r="J40" s="106"/>
    </row>
    <row r="41" spans="1:10" s="63" customFormat="1" ht="18" customHeight="1">
      <c r="A41" s="107" t="s">
        <v>30</v>
      </c>
      <c r="B41" s="131">
        <v>3373</v>
      </c>
      <c r="C41" s="121">
        <f t="shared" si="0"/>
        <v>6544</v>
      </c>
      <c r="D41" s="122">
        <v>9917</v>
      </c>
      <c r="E41" s="120">
        <v>3317</v>
      </c>
      <c r="F41" s="121">
        <v>35364</v>
      </c>
      <c r="G41" s="123">
        <v>38681</v>
      </c>
      <c r="H41" s="122">
        <v>48598</v>
      </c>
      <c r="I41" s="106"/>
      <c r="J41" s="106"/>
    </row>
    <row r="42" spans="1:10" s="63" customFormat="1" ht="18" customHeight="1">
      <c r="A42" s="108" t="s">
        <v>31</v>
      </c>
      <c r="B42" s="142">
        <v>17</v>
      </c>
      <c r="C42" s="125">
        <f t="shared" si="0"/>
        <v>24</v>
      </c>
      <c r="D42" s="126">
        <v>41</v>
      </c>
      <c r="E42" s="127">
        <v>-82</v>
      </c>
      <c r="F42" s="125">
        <v>-141</v>
      </c>
      <c r="G42" s="128">
        <v>-223</v>
      </c>
      <c r="H42" s="126">
        <v>-182</v>
      </c>
      <c r="I42" s="106"/>
      <c r="J42" s="106"/>
    </row>
    <row r="43" spans="1:10" s="63" customFormat="1" ht="18" customHeight="1">
      <c r="A43" s="112" t="s">
        <v>32</v>
      </c>
      <c r="B43" s="143">
        <v>1414</v>
      </c>
      <c r="C43" s="125">
        <f t="shared" si="0"/>
        <v>2982</v>
      </c>
      <c r="D43" s="126">
        <v>4396</v>
      </c>
      <c r="E43" s="127">
        <v>-19201</v>
      </c>
      <c r="F43" s="125">
        <v>-55128</v>
      </c>
      <c r="G43" s="128">
        <v>-74329</v>
      </c>
      <c r="H43" s="126">
        <v>-69933</v>
      </c>
      <c r="I43" s="106"/>
      <c r="J43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9" width="9.50390625" style="54" bestFit="1" customWidth="1"/>
    <col min="10" max="16384" width="9.00390625" style="54" customWidth="1"/>
  </cols>
  <sheetData>
    <row r="1" spans="1:8" ht="24.75" customHeight="1">
      <c r="A1" s="203" t="s">
        <v>118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213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00" t="s">
        <v>214</v>
      </c>
      <c r="C6" s="101" t="s">
        <v>215</v>
      </c>
      <c r="D6" s="102" t="s">
        <v>216</v>
      </c>
      <c r="E6" s="100" t="s">
        <v>217</v>
      </c>
      <c r="F6" s="103" t="s">
        <v>218</v>
      </c>
      <c r="G6" s="102" t="s">
        <v>219</v>
      </c>
      <c r="H6" s="104" t="s">
        <v>8</v>
      </c>
    </row>
    <row r="7" spans="1:10" s="63" customFormat="1" ht="18" customHeight="1">
      <c r="A7" s="105" t="s">
        <v>0</v>
      </c>
      <c r="B7" s="115">
        <v>271323</v>
      </c>
      <c r="C7" s="116">
        <v>364227</v>
      </c>
      <c r="D7" s="117">
        <v>635550</v>
      </c>
      <c r="E7" s="118">
        <v>376524</v>
      </c>
      <c r="F7" s="116">
        <v>416616</v>
      </c>
      <c r="G7" s="119">
        <v>793140</v>
      </c>
      <c r="H7" s="117">
        <v>1428690</v>
      </c>
      <c r="I7" s="106"/>
      <c r="J7" s="106"/>
    </row>
    <row r="8" spans="1:10" s="63" customFormat="1" ht="18" customHeight="1">
      <c r="A8" s="107" t="s">
        <v>1</v>
      </c>
      <c r="B8" s="120">
        <v>228660</v>
      </c>
      <c r="C8" s="121">
        <v>294176</v>
      </c>
      <c r="D8" s="122">
        <v>522836</v>
      </c>
      <c r="E8" s="120">
        <v>301894</v>
      </c>
      <c r="F8" s="121">
        <v>328033</v>
      </c>
      <c r="G8" s="123">
        <v>629927</v>
      </c>
      <c r="H8" s="122">
        <v>1152763</v>
      </c>
      <c r="I8" s="106"/>
      <c r="J8" s="106"/>
    </row>
    <row r="9" spans="1:10" s="63" customFormat="1" ht="18" customHeight="1">
      <c r="A9" s="108" t="s">
        <v>2</v>
      </c>
      <c r="B9" s="124">
        <v>42663</v>
      </c>
      <c r="C9" s="125">
        <v>70051</v>
      </c>
      <c r="D9" s="126">
        <v>112714</v>
      </c>
      <c r="E9" s="127">
        <v>74630</v>
      </c>
      <c r="F9" s="125">
        <v>88583</v>
      </c>
      <c r="G9" s="128">
        <v>163213</v>
      </c>
      <c r="H9" s="126">
        <v>275927</v>
      </c>
      <c r="I9" s="106"/>
      <c r="J9" s="106"/>
    </row>
    <row r="10" spans="1:10" s="63" customFormat="1" ht="18" customHeight="1">
      <c r="A10" s="105" t="s">
        <v>3</v>
      </c>
      <c r="B10" s="118">
        <v>62336</v>
      </c>
      <c r="C10" s="116">
        <v>61815</v>
      </c>
      <c r="D10" s="117">
        <v>124151</v>
      </c>
      <c r="E10" s="118">
        <v>59313</v>
      </c>
      <c r="F10" s="116">
        <v>65113</v>
      </c>
      <c r="G10" s="119">
        <v>124426</v>
      </c>
      <c r="H10" s="117">
        <v>248577</v>
      </c>
      <c r="I10" s="106"/>
      <c r="J10" s="106"/>
    </row>
    <row r="11" spans="1:10" s="63" customFormat="1" ht="18" customHeight="1">
      <c r="A11" s="108" t="s">
        <v>42</v>
      </c>
      <c r="B11" s="124">
        <v>-19673</v>
      </c>
      <c r="C11" s="125">
        <v>8236</v>
      </c>
      <c r="D11" s="126">
        <v>-11437</v>
      </c>
      <c r="E11" s="127">
        <v>15317</v>
      </c>
      <c r="F11" s="125">
        <v>23470</v>
      </c>
      <c r="G11" s="128">
        <v>38787</v>
      </c>
      <c r="H11" s="144">
        <v>27350</v>
      </c>
      <c r="I11" s="106"/>
      <c r="J11" s="106"/>
    </row>
    <row r="12" spans="1:10" s="63" customFormat="1" ht="18" customHeight="1">
      <c r="A12" s="107" t="s">
        <v>5</v>
      </c>
      <c r="B12" s="118">
        <v>3886</v>
      </c>
      <c r="C12" s="116">
        <v>2738</v>
      </c>
      <c r="D12" s="117">
        <v>6624</v>
      </c>
      <c r="E12" s="118">
        <v>4409</v>
      </c>
      <c r="F12" s="116">
        <v>-6481</v>
      </c>
      <c r="G12" s="119">
        <v>-2072</v>
      </c>
      <c r="H12" s="117">
        <v>4552</v>
      </c>
      <c r="I12" s="106"/>
      <c r="J12" s="106"/>
    </row>
    <row r="13" spans="1:10" s="63" customFormat="1" ht="18" customHeight="1">
      <c r="A13" s="110" t="s">
        <v>43</v>
      </c>
      <c r="B13" s="130">
        <v>192</v>
      </c>
      <c r="C13" s="121">
        <v>228</v>
      </c>
      <c r="D13" s="122">
        <v>420</v>
      </c>
      <c r="E13" s="120">
        <v>230</v>
      </c>
      <c r="F13" s="121">
        <v>314</v>
      </c>
      <c r="G13" s="123">
        <v>544</v>
      </c>
      <c r="H13" s="122">
        <v>964</v>
      </c>
      <c r="I13" s="106"/>
      <c r="J13" s="106"/>
    </row>
    <row r="14" spans="1:10" s="63" customFormat="1" ht="18" customHeight="1">
      <c r="A14" s="110" t="s">
        <v>44</v>
      </c>
      <c r="B14" s="130">
        <v>288</v>
      </c>
      <c r="C14" s="121">
        <v>77</v>
      </c>
      <c r="D14" s="122">
        <v>365</v>
      </c>
      <c r="E14" s="120">
        <v>185</v>
      </c>
      <c r="F14" s="121">
        <v>205</v>
      </c>
      <c r="G14" s="123">
        <v>390</v>
      </c>
      <c r="H14" s="122">
        <v>755</v>
      </c>
      <c r="I14" s="106"/>
      <c r="J14" s="106"/>
    </row>
    <row r="15" spans="1:10" s="63" customFormat="1" ht="18" customHeight="1">
      <c r="A15" s="110" t="s">
        <v>20</v>
      </c>
      <c r="B15" s="131">
        <v>336</v>
      </c>
      <c r="C15" s="121">
        <v>297</v>
      </c>
      <c r="D15" s="122">
        <v>633</v>
      </c>
      <c r="E15" s="120">
        <v>591</v>
      </c>
      <c r="F15" s="121">
        <v>-154</v>
      </c>
      <c r="G15" s="123">
        <v>437</v>
      </c>
      <c r="H15" s="122">
        <v>1070</v>
      </c>
      <c r="I15" s="106"/>
      <c r="J15" s="106"/>
    </row>
    <row r="16" spans="1:10" s="63" customFormat="1" ht="18" customHeight="1">
      <c r="A16" s="110" t="s">
        <v>132</v>
      </c>
      <c r="B16" s="130">
        <v>142</v>
      </c>
      <c r="C16" s="121">
        <v>152</v>
      </c>
      <c r="D16" s="122">
        <v>294</v>
      </c>
      <c r="E16" s="120">
        <v>141</v>
      </c>
      <c r="F16" s="121">
        <v>138</v>
      </c>
      <c r="G16" s="123">
        <v>279</v>
      </c>
      <c r="H16" s="122">
        <v>573</v>
      </c>
      <c r="I16" s="106"/>
      <c r="J16" s="106"/>
    </row>
    <row r="17" spans="1:10" s="63" customFormat="1" ht="18" customHeight="1">
      <c r="A17" s="110" t="s">
        <v>133</v>
      </c>
      <c r="B17" s="131" t="s">
        <v>208</v>
      </c>
      <c r="C17" s="145" t="s">
        <v>208</v>
      </c>
      <c r="D17" s="132" t="s">
        <v>220</v>
      </c>
      <c r="E17" s="138">
        <v>3154</v>
      </c>
      <c r="F17" s="121">
        <v>-3056</v>
      </c>
      <c r="G17" s="123">
        <v>98</v>
      </c>
      <c r="H17" s="122">
        <v>98</v>
      </c>
      <c r="I17" s="106"/>
      <c r="J17" s="106"/>
    </row>
    <row r="18" spans="1:10" s="63" customFormat="1" ht="18" customHeight="1">
      <c r="A18" s="110" t="s">
        <v>88</v>
      </c>
      <c r="B18" s="131">
        <v>2479</v>
      </c>
      <c r="C18" s="121">
        <v>1642</v>
      </c>
      <c r="D18" s="122">
        <v>4121</v>
      </c>
      <c r="E18" s="138" t="s">
        <v>204</v>
      </c>
      <c r="F18" s="145">
        <v>-4110</v>
      </c>
      <c r="G18" s="146">
        <v>-4110</v>
      </c>
      <c r="H18" s="132">
        <v>11</v>
      </c>
      <c r="I18" s="106"/>
      <c r="J18" s="106"/>
    </row>
    <row r="19" spans="1:10" s="63" customFormat="1" ht="18" customHeight="1">
      <c r="A19" s="110" t="s">
        <v>68</v>
      </c>
      <c r="B19" s="130">
        <v>449</v>
      </c>
      <c r="C19" s="121">
        <v>342</v>
      </c>
      <c r="D19" s="122">
        <v>791</v>
      </c>
      <c r="E19" s="120">
        <v>108</v>
      </c>
      <c r="F19" s="121">
        <v>182</v>
      </c>
      <c r="G19" s="123">
        <v>290</v>
      </c>
      <c r="H19" s="122">
        <v>1081</v>
      </c>
      <c r="I19" s="106"/>
      <c r="J19" s="106"/>
    </row>
    <row r="20" spans="1:10" s="63" customFormat="1" ht="18" customHeight="1">
      <c r="A20" s="107" t="s">
        <v>69</v>
      </c>
      <c r="B20" s="120">
        <v>3685</v>
      </c>
      <c r="C20" s="121">
        <v>3337</v>
      </c>
      <c r="D20" s="122">
        <v>7022</v>
      </c>
      <c r="E20" s="120">
        <v>6092</v>
      </c>
      <c r="F20" s="121">
        <v>-3573</v>
      </c>
      <c r="G20" s="123">
        <v>2519</v>
      </c>
      <c r="H20" s="122">
        <v>9541</v>
      </c>
      <c r="I20" s="106"/>
      <c r="J20" s="106"/>
    </row>
    <row r="21" spans="1:10" s="63" customFormat="1" ht="18" customHeight="1">
      <c r="A21" s="110" t="s">
        <v>70</v>
      </c>
      <c r="B21" s="130">
        <v>1143</v>
      </c>
      <c r="C21" s="121">
        <v>1237</v>
      </c>
      <c r="D21" s="122">
        <v>2380</v>
      </c>
      <c r="E21" s="120">
        <v>1311</v>
      </c>
      <c r="F21" s="121">
        <v>1256</v>
      </c>
      <c r="G21" s="123">
        <v>2567</v>
      </c>
      <c r="H21" s="122">
        <v>4947</v>
      </c>
      <c r="I21" s="106"/>
      <c r="J21" s="106"/>
    </row>
    <row r="22" spans="1:10" s="63" customFormat="1" ht="18" customHeight="1">
      <c r="A22" s="110" t="s">
        <v>89</v>
      </c>
      <c r="B22" s="131">
        <v>1871</v>
      </c>
      <c r="C22" s="145">
        <v>1042</v>
      </c>
      <c r="D22" s="132">
        <v>2913</v>
      </c>
      <c r="E22" s="138" t="s">
        <v>11</v>
      </c>
      <c r="F22" s="145">
        <v>-2913</v>
      </c>
      <c r="G22" s="123">
        <v>-2913</v>
      </c>
      <c r="H22" s="132" t="s">
        <v>11</v>
      </c>
      <c r="I22" s="106"/>
      <c r="J22" s="106"/>
    </row>
    <row r="23" spans="1:10" s="63" customFormat="1" ht="18" customHeight="1">
      <c r="A23" s="110" t="s">
        <v>90</v>
      </c>
      <c r="B23" s="130">
        <v>1</v>
      </c>
      <c r="C23" s="145">
        <v>-1</v>
      </c>
      <c r="D23" s="132" t="s">
        <v>220</v>
      </c>
      <c r="E23" s="120">
        <v>4104</v>
      </c>
      <c r="F23" s="121">
        <v>-3928</v>
      </c>
      <c r="G23" s="123">
        <v>176</v>
      </c>
      <c r="H23" s="122">
        <v>176</v>
      </c>
      <c r="I23" s="106"/>
      <c r="J23" s="106"/>
    </row>
    <row r="24" spans="1:10" s="63" customFormat="1" ht="18" customHeight="1">
      <c r="A24" s="110" t="s">
        <v>68</v>
      </c>
      <c r="B24" s="120">
        <v>670</v>
      </c>
      <c r="C24" s="121">
        <v>1059</v>
      </c>
      <c r="D24" s="132">
        <v>1729</v>
      </c>
      <c r="E24" s="120">
        <v>677</v>
      </c>
      <c r="F24" s="121">
        <v>2012</v>
      </c>
      <c r="G24" s="123">
        <v>2689</v>
      </c>
      <c r="H24" s="122">
        <v>4418</v>
      </c>
      <c r="I24" s="106"/>
      <c r="J24" s="106"/>
    </row>
    <row r="25" spans="1:10" s="63" customFormat="1" ht="18" customHeight="1">
      <c r="A25" s="112" t="s">
        <v>134</v>
      </c>
      <c r="B25" s="133">
        <v>-19472</v>
      </c>
      <c r="C25" s="134">
        <v>7637</v>
      </c>
      <c r="D25" s="135">
        <v>-11835</v>
      </c>
      <c r="E25" s="136">
        <v>13634</v>
      </c>
      <c r="F25" s="134">
        <v>20562</v>
      </c>
      <c r="G25" s="137">
        <v>34196</v>
      </c>
      <c r="H25" s="135">
        <v>22361</v>
      </c>
      <c r="I25" s="106"/>
      <c r="J25" s="106"/>
    </row>
    <row r="26" spans="1:15" s="63" customFormat="1" ht="18" customHeight="1">
      <c r="A26" s="107" t="s">
        <v>14</v>
      </c>
      <c r="B26" s="118">
        <v>112</v>
      </c>
      <c r="C26" s="116">
        <v>325</v>
      </c>
      <c r="D26" s="117">
        <v>437</v>
      </c>
      <c r="E26" s="118">
        <v>231</v>
      </c>
      <c r="F26" s="116">
        <v>525</v>
      </c>
      <c r="G26" s="119">
        <v>756</v>
      </c>
      <c r="H26" s="117">
        <v>1193</v>
      </c>
      <c r="I26" s="106"/>
      <c r="J26" s="106"/>
      <c r="K26" s="106"/>
      <c r="L26" s="106"/>
      <c r="M26" s="106"/>
      <c r="N26" s="106"/>
      <c r="O26" s="106"/>
    </row>
    <row r="27" spans="1:10" s="63" customFormat="1" ht="18" customHeight="1">
      <c r="A27" s="110" t="s">
        <v>15</v>
      </c>
      <c r="B27" s="130">
        <v>19</v>
      </c>
      <c r="C27" s="121">
        <v>22</v>
      </c>
      <c r="D27" s="122">
        <v>41</v>
      </c>
      <c r="E27" s="120">
        <v>115</v>
      </c>
      <c r="F27" s="121">
        <v>201</v>
      </c>
      <c r="G27" s="123">
        <v>316</v>
      </c>
      <c r="H27" s="122">
        <v>357</v>
      </c>
      <c r="I27" s="106"/>
      <c r="J27" s="106"/>
    </row>
    <row r="28" spans="1:10" s="63" customFormat="1" ht="18" customHeight="1">
      <c r="A28" s="110" t="s">
        <v>22</v>
      </c>
      <c r="B28" s="131" t="s">
        <v>221</v>
      </c>
      <c r="C28" s="145" t="s">
        <v>221</v>
      </c>
      <c r="D28" s="132" t="s">
        <v>221</v>
      </c>
      <c r="E28" s="138" t="s">
        <v>221</v>
      </c>
      <c r="F28" s="145" t="s">
        <v>221</v>
      </c>
      <c r="G28" s="146" t="s">
        <v>221</v>
      </c>
      <c r="H28" s="132" t="s">
        <v>221</v>
      </c>
      <c r="I28" s="106"/>
      <c r="J28" s="106"/>
    </row>
    <row r="29" spans="1:10" s="63" customFormat="1" ht="18" customHeight="1">
      <c r="A29" s="110" t="s">
        <v>9</v>
      </c>
      <c r="B29" s="131" t="s">
        <v>221</v>
      </c>
      <c r="C29" s="145">
        <v>294</v>
      </c>
      <c r="D29" s="122">
        <v>294</v>
      </c>
      <c r="E29" s="138" t="s">
        <v>221</v>
      </c>
      <c r="F29" s="145" t="s">
        <v>221</v>
      </c>
      <c r="G29" s="146" t="s">
        <v>221</v>
      </c>
      <c r="H29" s="122">
        <v>294</v>
      </c>
      <c r="I29" s="106"/>
      <c r="J29" s="106"/>
    </row>
    <row r="30" spans="1:10" s="63" customFormat="1" ht="18" customHeight="1">
      <c r="A30" s="110" t="s">
        <v>68</v>
      </c>
      <c r="B30" s="138">
        <v>93</v>
      </c>
      <c r="C30" s="121">
        <v>9</v>
      </c>
      <c r="D30" s="122">
        <v>102</v>
      </c>
      <c r="E30" s="120">
        <v>116</v>
      </c>
      <c r="F30" s="121">
        <v>324</v>
      </c>
      <c r="G30" s="123">
        <v>440</v>
      </c>
      <c r="H30" s="122">
        <v>542</v>
      </c>
      <c r="I30" s="106"/>
      <c r="J30" s="106"/>
    </row>
    <row r="31" spans="1:10" s="63" customFormat="1" ht="18" customHeight="1">
      <c r="A31" s="107" t="s">
        <v>72</v>
      </c>
      <c r="B31" s="120">
        <v>577</v>
      </c>
      <c r="C31" s="121">
        <v>5451</v>
      </c>
      <c r="D31" s="122">
        <v>6028</v>
      </c>
      <c r="E31" s="120">
        <v>803</v>
      </c>
      <c r="F31" s="121">
        <v>17166</v>
      </c>
      <c r="G31" s="123">
        <v>17969</v>
      </c>
      <c r="H31" s="122">
        <v>23997</v>
      </c>
      <c r="I31" s="106"/>
      <c r="J31" s="106"/>
    </row>
    <row r="32" spans="1:10" s="87" customFormat="1" ht="18" customHeight="1">
      <c r="A32" s="110" t="s">
        <v>24</v>
      </c>
      <c r="B32" s="130">
        <v>329</v>
      </c>
      <c r="C32" s="121">
        <v>1010</v>
      </c>
      <c r="D32" s="122">
        <v>1339</v>
      </c>
      <c r="E32" s="120">
        <v>668</v>
      </c>
      <c r="F32" s="121">
        <v>1350</v>
      </c>
      <c r="G32" s="123">
        <v>2018</v>
      </c>
      <c r="H32" s="122">
        <v>3357</v>
      </c>
      <c r="I32" s="106"/>
      <c r="J32" s="106"/>
    </row>
    <row r="33" spans="1:10" s="87" customFormat="1" ht="18" customHeight="1">
      <c r="A33" s="110" t="s">
        <v>75</v>
      </c>
      <c r="B33" s="131" t="s">
        <v>222</v>
      </c>
      <c r="C33" s="121">
        <v>3162</v>
      </c>
      <c r="D33" s="122">
        <v>3162</v>
      </c>
      <c r="E33" s="138" t="s">
        <v>223</v>
      </c>
      <c r="F33" s="121">
        <v>14744</v>
      </c>
      <c r="G33" s="123">
        <v>14744</v>
      </c>
      <c r="H33" s="122">
        <v>17906</v>
      </c>
      <c r="I33" s="106"/>
      <c r="J33" s="106"/>
    </row>
    <row r="34" spans="1:10" s="87" customFormat="1" ht="18" customHeight="1">
      <c r="A34" s="110" t="s">
        <v>28</v>
      </c>
      <c r="B34" s="131" t="s">
        <v>220</v>
      </c>
      <c r="C34" s="145" t="s">
        <v>220</v>
      </c>
      <c r="D34" s="132" t="s">
        <v>220</v>
      </c>
      <c r="E34" s="138" t="s">
        <v>220</v>
      </c>
      <c r="F34" s="145" t="s">
        <v>220</v>
      </c>
      <c r="G34" s="146" t="s">
        <v>220</v>
      </c>
      <c r="H34" s="132" t="s">
        <v>220</v>
      </c>
      <c r="I34" s="106"/>
      <c r="J34" s="106"/>
    </row>
    <row r="35" spans="1:10" s="87" customFormat="1" ht="18" customHeight="1">
      <c r="A35" s="110" t="s">
        <v>10</v>
      </c>
      <c r="B35" s="131" t="s">
        <v>224</v>
      </c>
      <c r="C35" s="145">
        <v>1191</v>
      </c>
      <c r="D35" s="122">
        <v>1191</v>
      </c>
      <c r="E35" s="138" t="s">
        <v>225</v>
      </c>
      <c r="F35" s="145" t="s">
        <v>225</v>
      </c>
      <c r="G35" s="146" t="s">
        <v>225</v>
      </c>
      <c r="H35" s="122">
        <v>1191</v>
      </c>
      <c r="I35" s="106"/>
      <c r="J35" s="106"/>
    </row>
    <row r="36" spans="1:10" s="87" customFormat="1" ht="18" customHeight="1">
      <c r="A36" s="110" t="s">
        <v>68</v>
      </c>
      <c r="B36" s="139">
        <v>248</v>
      </c>
      <c r="C36" s="140">
        <v>88</v>
      </c>
      <c r="D36" s="141">
        <v>336</v>
      </c>
      <c r="E36" s="127">
        <v>135</v>
      </c>
      <c r="F36" s="125">
        <v>1072</v>
      </c>
      <c r="G36" s="128">
        <v>1207</v>
      </c>
      <c r="H36" s="126">
        <v>1543</v>
      </c>
      <c r="I36" s="106"/>
      <c r="J36" s="106"/>
    </row>
    <row r="37" spans="1:10" s="63" customFormat="1" ht="18" customHeight="1">
      <c r="A37" s="105" t="s">
        <v>29</v>
      </c>
      <c r="B37" s="131">
        <v>-19937</v>
      </c>
      <c r="C37" s="121">
        <v>2511</v>
      </c>
      <c r="D37" s="122">
        <v>-17426</v>
      </c>
      <c r="E37" s="120">
        <v>13062</v>
      </c>
      <c r="F37" s="121">
        <v>3921</v>
      </c>
      <c r="G37" s="123">
        <v>16983</v>
      </c>
      <c r="H37" s="122">
        <v>-443</v>
      </c>
      <c r="I37" s="106"/>
      <c r="J37" s="106"/>
    </row>
    <row r="38" spans="1:10" s="63" customFormat="1" ht="18" customHeight="1">
      <c r="A38" s="107" t="s">
        <v>30</v>
      </c>
      <c r="B38" s="131">
        <v>-574</v>
      </c>
      <c r="C38" s="121">
        <v>4936</v>
      </c>
      <c r="D38" s="122">
        <v>4362</v>
      </c>
      <c r="E38" s="120">
        <v>6550</v>
      </c>
      <c r="F38" s="121">
        <v>5221</v>
      </c>
      <c r="G38" s="123">
        <v>11771</v>
      </c>
      <c r="H38" s="122">
        <v>16133</v>
      </c>
      <c r="I38" s="106"/>
      <c r="J38" s="106"/>
    </row>
    <row r="39" spans="1:10" s="63" customFormat="1" ht="18" customHeight="1">
      <c r="A39" s="108" t="s">
        <v>31</v>
      </c>
      <c r="B39" s="142">
        <v>-75</v>
      </c>
      <c r="C39" s="125">
        <v>19</v>
      </c>
      <c r="D39" s="126">
        <v>-56</v>
      </c>
      <c r="E39" s="127">
        <v>-2</v>
      </c>
      <c r="F39" s="125">
        <v>-68</v>
      </c>
      <c r="G39" s="128">
        <v>-70</v>
      </c>
      <c r="H39" s="126">
        <v>-126</v>
      </c>
      <c r="I39" s="106"/>
      <c r="J39" s="106"/>
    </row>
    <row r="40" spans="1:10" s="63" customFormat="1" ht="18" customHeight="1">
      <c r="A40" s="112" t="s">
        <v>32</v>
      </c>
      <c r="B40" s="143">
        <v>-19288</v>
      </c>
      <c r="C40" s="125">
        <v>-2444</v>
      </c>
      <c r="D40" s="126">
        <v>-21732</v>
      </c>
      <c r="E40" s="127">
        <v>6514</v>
      </c>
      <c r="F40" s="125">
        <v>-1232</v>
      </c>
      <c r="G40" s="128">
        <v>5282</v>
      </c>
      <c r="H40" s="126">
        <v>-16450</v>
      </c>
      <c r="I40" s="106"/>
      <c r="J40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12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226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00" t="s">
        <v>227</v>
      </c>
      <c r="C6" s="101" t="s">
        <v>228</v>
      </c>
      <c r="D6" s="102" t="s">
        <v>229</v>
      </c>
      <c r="E6" s="100" t="s">
        <v>230</v>
      </c>
      <c r="F6" s="103" t="s">
        <v>231</v>
      </c>
      <c r="G6" s="102" t="s">
        <v>232</v>
      </c>
      <c r="H6" s="104" t="s">
        <v>233</v>
      </c>
    </row>
    <row r="7" spans="1:12" s="63" customFormat="1" ht="18" customHeight="1">
      <c r="A7" s="105" t="s">
        <v>0</v>
      </c>
      <c r="B7" s="115">
        <v>370286</v>
      </c>
      <c r="C7" s="116">
        <v>433708</v>
      </c>
      <c r="D7" s="117">
        <v>803994</v>
      </c>
      <c r="E7" s="118">
        <v>370634</v>
      </c>
      <c r="F7" s="116">
        <v>405935</v>
      </c>
      <c r="G7" s="119">
        <v>776569</v>
      </c>
      <c r="H7" s="117">
        <v>1580563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20">
        <v>285892</v>
      </c>
      <c r="C8" s="121">
        <v>334339</v>
      </c>
      <c r="D8" s="122">
        <v>620231</v>
      </c>
      <c r="E8" s="120">
        <v>296842</v>
      </c>
      <c r="F8" s="121">
        <v>324354</v>
      </c>
      <c r="G8" s="123">
        <v>621196</v>
      </c>
      <c r="H8" s="122">
        <v>1241427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24">
        <v>84394</v>
      </c>
      <c r="C9" s="125">
        <v>99369</v>
      </c>
      <c r="D9" s="126">
        <v>183763</v>
      </c>
      <c r="E9" s="127">
        <v>73792</v>
      </c>
      <c r="F9" s="125">
        <v>81581</v>
      </c>
      <c r="G9" s="128">
        <v>155373</v>
      </c>
      <c r="H9" s="126">
        <v>339136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18">
        <v>61765</v>
      </c>
      <c r="C10" s="116">
        <v>64649</v>
      </c>
      <c r="D10" s="117">
        <v>126414</v>
      </c>
      <c r="E10" s="118">
        <v>57659</v>
      </c>
      <c r="F10" s="116">
        <v>70928</v>
      </c>
      <c r="G10" s="119">
        <v>128587</v>
      </c>
      <c r="H10" s="117">
        <v>255001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24">
        <v>22629</v>
      </c>
      <c r="C11" s="125">
        <v>34720</v>
      </c>
      <c r="D11" s="126">
        <v>57349</v>
      </c>
      <c r="E11" s="127">
        <v>16133</v>
      </c>
      <c r="F11" s="125">
        <v>10653</v>
      </c>
      <c r="G11" s="128">
        <v>26786</v>
      </c>
      <c r="H11" s="144">
        <v>84135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18">
        <v>7950</v>
      </c>
      <c r="C12" s="116">
        <v>-88</v>
      </c>
      <c r="D12" s="117">
        <v>7862</v>
      </c>
      <c r="E12" s="118">
        <v>1964</v>
      </c>
      <c r="F12" s="116">
        <v>-2447</v>
      </c>
      <c r="G12" s="119">
        <v>-483</v>
      </c>
      <c r="H12" s="117">
        <v>7379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0">
        <v>274</v>
      </c>
      <c r="C13" s="121">
        <v>280</v>
      </c>
      <c r="D13" s="122">
        <v>554</v>
      </c>
      <c r="E13" s="120">
        <v>262</v>
      </c>
      <c r="F13" s="121">
        <v>278</v>
      </c>
      <c r="G13" s="123">
        <v>540</v>
      </c>
      <c r="H13" s="122">
        <v>1094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0">
        <v>283</v>
      </c>
      <c r="C14" s="121">
        <f aca="true" t="shared" si="0" ref="C14:C24">D14-B14</f>
        <v>75</v>
      </c>
      <c r="D14" s="122">
        <v>358</v>
      </c>
      <c r="E14" s="120">
        <v>200</v>
      </c>
      <c r="F14" s="121">
        <v>293</v>
      </c>
      <c r="G14" s="123">
        <v>493</v>
      </c>
      <c r="H14" s="122">
        <v>851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>
        <v>1149</v>
      </c>
      <c r="C15" s="121">
        <f t="shared" si="0"/>
        <v>997</v>
      </c>
      <c r="D15" s="122">
        <v>2146</v>
      </c>
      <c r="E15" s="120">
        <v>424</v>
      </c>
      <c r="F15" s="121">
        <v>49</v>
      </c>
      <c r="G15" s="123">
        <v>473</v>
      </c>
      <c r="H15" s="122">
        <v>2619</v>
      </c>
      <c r="I15" s="106"/>
      <c r="J15" s="106"/>
      <c r="K15" s="106"/>
      <c r="L15" s="106"/>
    </row>
    <row r="16" spans="1:12" s="63" customFormat="1" ht="18" customHeight="1">
      <c r="A16" s="110" t="s">
        <v>132</v>
      </c>
      <c r="B16" s="130">
        <v>125</v>
      </c>
      <c r="C16" s="121">
        <f t="shared" si="0"/>
        <v>135</v>
      </c>
      <c r="D16" s="122">
        <v>260</v>
      </c>
      <c r="E16" s="120">
        <v>146</v>
      </c>
      <c r="F16" s="121">
        <v>152</v>
      </c>
      <c r="G16" s="123">
        <v>298</v>
      </c>
      <c r="H16" s="122">
        <v>558</v>
      </c>
      <c r="I16" s="106"/>
      <c r="J16" s="106"/>
      <c r="K16" s="106"/>
      <c r="L16" s="106"/>
    </row>
    <row r="17" spans="1:12" s="63" customFormat="1" ht="18" customHeight="1">
      <c r="A17" s="110" t="s">
        <v>88</v>
      </c>
      <c r="B17" s="131">
        <v>5421</v>
      </c>
      <c r="C17" s="121">
        <f t="shared" si="0"/>
        <v>-2058</v>
      </c>
      <c r="D17" s="122">
        <v>3363</v>
      </c>
      <c r="E17" s="138">
        <v>685</v>
      </c>
      <c r="F17" s="145">
        <v>-3475</v>
      </c>
      <c r="G17" s="146">
        <v>-2790</v>
      </c>
      <c r="H17" s="132">
        <v>573</v>
      </c>
      <c r="I17" s="106"/>
      <c r="J17" s="106"/>
      <c r="K17" s="106"/>
      <c r="L17" s="106"/>
    </row>
    <row r="18" spans="1:12" s="63" customFormat="1" ht="18" customHeight="1">
      <c r="A18" s="110" t="s">
        <v>68</v>
      </c>
      <c r="B18" s="130">
        <v>698</v>
      </c>
      <c r="C18" s="121">
        <f t="shared" si="0"/>
        <v>483</v>
      </c>
      <c r="D18" s="122">
        <v>1181</v>
      </c>
      <c r="E18" s="120">
        <v>247</v>
      </c>
      <c r="F18" s="121">
        <v>256</v>
      </c>
      <c r="G18" s="123">
        <v>503</v>
      </c>
      <c r="H18" s="122">
        <v>1684</v>
      </c>
      <c r="I18" s="106"/>
      <c r="J18" s="106"/>
      <c r="K18" s="106"/>
      <c r="L18" s="106"/>
    </row>
    <row r="19" spans="1:12" s="63" customFormat="1" ht="18" customHeight="1">
      <c r="A19" s="107" t="s">
        <v>69</v>
      </c>
      <c r="B19" s="120">
        <v>6350</v>
      </c>
      <c r="C19" s="121">
        <f t="shared" si="0"/>
        <v>36</v>
      </c>
      <c r="D19" s="122">
        <v>6386</v>
      </c>
      <c r="E19" s="120">
        <v>2145</v>
      </c>
      <c r="F19" s="121">
        <v>758</v>
      </c>
      <c r="G19" s="123">
        <v>2903</v>
      </c>
      <c r="H19" s="122">
        <v>9289</v>
      </c>
      <c r="I19" s="106"/>
      <c r="J19" s="106"/>
      <c r="K19" s="106"/>
      <c r="L19" s="106"/>
    </row>
    <row r="20" spans="1:12" s="63" customFormat="1" ht="18" customHeight="1">
      <c r="A20" s="110" t="s">
        <v>70</v>
      </c>
      <c r="B20" s="130">
        <v>1299</v>
      </c>
      <c r="C20" s="121">
        <f t="shared" si="0"/>
        <v>1294</v>
      </c>
      <c r="D20" s="122">
        <v>2593</v>
      </c>
      <c r="E20" s="120">
        <v>1015</v>
      </c>
      <c r="F20" s="121">
        <v>914</v>
      </c>
      <c r="G20" s="123">
        <v>1929</v>
      </c>
      <c r="H20" s="122">
        <v>4522</v>
      </c>
      <c r="I20" s="106"/>
      <c r="J20" s="106"/>
      <c r="K20" s="106"/>
      <c r="L20" s="106"/>
    </row>
    <row r="21" spans="1:12" s="63" customFormat="1" ht="18" customHeight="1">
      <c r="A21" s="110" t="s">
        <v>89</v>
      </c>
      <c r="B21" s="131">
        <v>3973</v>
      </c>
      <c r="C21" s="145">
        <f t="shared" si="0"/>
        <v>-2011</v>
      </c>
      <c r="D21" s="132">
        <v>1962</v>
      </c>
      <c r="E21" s="138">
        <v>521</v>
      </c>
      <c r="F21" s="145">
        <v>-1473</v>
      </c>
      <c r="G21" s="123">
        <v>-952</v>
      </c>
      <c r="H21" s="132">
        <v>1010</v>
      </c>
      <c r="I21" s="106"/>
      <c r="J21" s="106"/>
      <c r="K21" s="106"/>
      <c r="L21" s="106"/>
    </row>
    <row r="22" spans="1:12" s="63" customFormat="1" ht="18" customHeight="1">
      <c r="A22" s="110" t="s">
        <v>79</v>
      </c>
      <c r="B22" s="131" t="s">
        <v>220</v>
      </c>
      <c r="C22" s="145" t="s">
        <v>220</v>
      </c>
      <c r="D22" s="132" t="s">
        <v>220</v>
      </c>
      <c r="E22" s="138" t="s">
        <v>220</v>
      </c>
      <c r="F22" s="145">
        <v>1162</v>
      </c>
      <c r="G22" s="123">
        <v>1162</v>
      </c>
      <c r="H22" s="132">
        <v>1162</v>
      </c>
      <c r="I22" s="106"/>
      <c r="J22" s="106"/>
      <c r="K22" s="106"/>
      <c r="L22" s="106"/>
    </row>
    <row r="23" spans="1:12" s="63" customFormat="1" ht="18" customHeight="1">
      <c r="A23" s="110" t="s">
        <v>68</v>
      </c>
      <c r="B23" s="120">
        <v>1078</v>
      </c>
      <c r="C23" s="121">
        <f t="shared" si="0"/>
        <v>753</v>
      </c>
      <c r="D23" s="132">
        <v>1831</v>
      </c>
      <c r="E23" s="120">
        <v>609</v>
      </c>
      <c r="F23" s="121">
        <v>155</v>
      </c>
      <c r="G23" s="123">
        <v>764</v>
      </c>
      <c r="H23" s="122">
        <v>2595</v>
      </c>
      <c r="I23" s="106"/>
      <c r="J23" s="106"/>
      <c r="K23" s="106"/>
      <c r="L23" s="106"/>
    </row>
    <row r="24" spans="1:12" s="63" customFormat="1" ht="18" customHeight="1">
      <c r="A24" s="112" t="s">
        <v>13</v>
      </c>
      <c r="B24" s="133">
        <v>24229</v>
      </c>
      <c r="C24" s="134">
        <f t="shared" si="0"/>
        <v>34596</v>
      </c>
      <c r="D24" s="135">
        <v>58825</v>
      </c>
      <c r="E24" s="136">
        <v>15952</v>
      </c>
      <c r="F24" s="134">
        <v>7448</v>
      </c>
      <c r="G24" s="137">
        <v>23400</v>
      </c>
      <c r="H24" s="135">
        <v>82225</v>
      </c>
      <c r="I24" s="106"/>
      <c r="J24" s="106"/>
      <c r="K24" s="106"/>
      <c r="L24" s="106"/>
    </row>
    <row r="25" spans="1:15" s="63" customFormat="1" ht="18" customHeight="1">
      <c r="A25" s="107" t="s">
        <v>14</v>
      </c>
      <c r="B25" s="118">
        <v>878</v>
      </c>
      <c r="C25" s="116">
        <v>117</v>
      </c>
      <c r="D25" s="117">
        <v>995</v>
      </c>
      <c r="E25" s="118">
        <v>995</v>
      </c>
      <c r="F25" s="116">
        <v>852</v>
      </c>
      <c r="G25" s="119">
        <v>1847</v>
      </c>
      <c r="H25" s="117">
        <v>2842</v>
      </c>
      <c r="I25" s="106"/>
      <c r="J25" s="106"/>
      <c r="K25" s="106"/>
      <c r="L25" s="106"/>
      <c r="M25" s="106"/>
      <c r="N25" s="106"/>
      <c r="O25" s="106"/>
    </row>
    <row r="26" spans="1:12" s="63" customFormat="1" ht="18" customHeight="1">
      <c r="A26" s="110" t="s">
        <v>15</v>
      </c>
      <c r="B26" s="130">
        <v>36</v>
      </c>
      <c r="C26" s="121">
        <v>22</v>
      </c>
      <c r="D26" s="122">
        <v>58</v>
      </c>
      <c r="E26" s="120">
        <v>477</v>
      </c>
      <c r="F26" s="121">
        <v>351</v>
      </c>
      <c r="G26" s="123">
        <v>828</v>
      </c>
      <c r="H26" s="122">
        <v>886</v>
      </c>
      <c r="I26" s="106"/>
      <c r="J26" s="106"/>
      <c r="K26" s="106"/>
      <c r="L26" s="106"/>
    </row>
    <row r="27" spans="1:12" s="63" customFormat="1" ht="18" customHeight="1">
      <c r="A27" s="110" t="s">
        <v>80</v>
      </c>
      <c r="B27" s="131" t="s">
        <v>220</v>
      </c>
      <c r="C27" s="145">
        <v>358</v>
      </c>
      <c r="D27" s="122">
        <v>358</v>
      </c>
      <c r="E27" s="120">
        <v>146</v>
      </c>
      <c r="F27" s="121">
        <v>147</v>
      </c>
      <c r="G27" s="123">
        <v>293</v>
      </c>
      <c r="H27" s="122">
        <v>651</v>
      </c>
      <c r="I27" s="106"/>
      <c r="J27" s="106"/>
      <c r="K27" s="106"/>
      <c r="L27" s="106"/>
    </row>
    <row r="28" spans="1:12" s="63" customFormat="1" ht="18" customHeight="1">
      <c r="A28" s="110" t="s">
        <v>46</v>
      </c>
      <c r="B28" s="131">
        <v>330</v>
      </c>
      <c r="C28" s="145">
        <v>-86</v>
      </c>
      <c r="D28" s="132">
        <v>244</v>
      </c>
      <c r="E28" s="138">
        <v>69</v>
      </c>
      <c r="F28" s="145">
        <v>99</v>
      </c>
      <c r="G28" s="146">
        <v>168</v>
      </c>
      <c r="H28" s="132">
        <v>412</v>
      </c>
      <c r="I28" s="106"/>
      <c r="J28" s="106"/>
      <c r="K28" s="106"/>
      <c r="L28" s="106"/>
    </row>
    <row r="29" spans="1:12" s="63" customFormat="1" ht="18" customHeight="1">
      <c r="A29" s="110" t="s">
        <v>9</v>
      </c>
      <c r="B29" s="131">
        <v>324</v>
      </c>
      <c r="C29" s="145" t="s">
        <v>209</v>
      </c>
      <c r="D29" s="122">
        <v>324</v>
      </c>
      <c r="E29" s="138">
        <v>303</v>
      </c>
      <c r="F29" s="145">
        <v>254</v>
      </c>
      <c r="G29" s="146">
        <v>557</v>
      </c>
      <c r="H29" s="122">
        <v>881</v>
      </c>
      <c r="I29" s="106"/>
      <c r="J29" s="106"/>
      <c r="K29" s="106"/>
      <c r="L29" s="106"/>
    </row>
    <row r="30" spans="1:12" s="63" customFormat="1" ht="18" customHeight="1">
      <c r="A30" s="110" t="s">
        <v>68</v>
      </c>
      <c r="B30" s="138">
        <v>188</v>
      </c>
      <c r="C30" s="121">
        <v>-177</v>
      </c>
      <c r="D30" s="122">
        <v>11</v>
      </c>
      <c r="E30" s="138" t="s">
        <v>234</v>
      </c>
      <c r="F30" s="121">
        <v>1</v>
      </c>
      <c r="G30" s="123">
        <v>1</v>
      </c>
      <c r="H30" s="122">
        <v>12</v>
      </c>
      <c r="I30" s="106"/>
      <c r="J30" s="106"/>
      <c r="K30" s="106"/>
      <c r="L30" s="106"/>
    </row>
    <row r="31" spans="1:12" s="63" customFormat="1" ht="18" customHeight="1">
      <c r="A31" s="107" t="s">
        <v>72</v>
      </c>
      <c r="B31" s="120">
        <v>590</v>
      </c>
      <c r="C31" s="121">
        <v>3531</v>
      </c>
      <c r="D31" s="122">
        <v>4121</v>
      </c>
      <c r="E31" s="120">
        <v>370</v>
      </c>
      <c r="F31" s="121">
        <v>17362</v>
      </c>
      <c r="G31" s="123">
        <v>17732</v>
      </c>
      <c r="H31" s="122">
        <v>21853</v>
      </c>
      <c r="I31" s="106"/>
      <c r="J31" s="106"/>
      <c r="K31" s="106"/>
      <c r="L31" s="106"/>
    </row>
    <row r="32" spans="1:12" s="87" customFormat="1" ht="18" customHeight="1">
      <c r="A32" s="110" t="s">
        <v>24</v>
      </c>
      <c r="B32" s="130">
        <v>159</v>
      </c>
      <c r="C32" s="121">
        <v>344</v>
      </c>
      <c r="D32" s="122">
        <v>503</v>
      </c>
      <c r="E32" s="120">
        <v>336</v>
      </c>
      <c r="F32" s="121">
        <v>709</v>
      </c>
      <c r="G32" s="123">
        <v>1045</v>
      </c>
      <c r="H32" s="122">
        <v>1548</v>
      </c>
      <c r="I32" s="106"/>
      <c r="J32" s="106"/>
      <c r="K32" s="106"/>
      <c r="L32" s="106"/>
    </row>
    <row r="33" spans="1:12" s="87" customFormat="1" ht="18" customHeight="1">
      <c r="A33" s="110" t="s">
        <v>75</v>
      </c>
      <c r="B33" s="131" t="s">
        <v>235</v>
      </c>
      <c r="C33" s="145">
        <v>835</v>
      </c>
      <c r="D33" s="122">
        <v>835</v>
      </c>
      <c r="E33" s="138" t="s">
        <v>235</v>
      </c>
      <c r="F33" s="121">
        <v>622</v>
      </c>
      <c r="G33" s="123">
        <v>622</v>
      </c>
      <c r="H33" s="122">
        <v>1457</v>
      </c>
      <c r="I33" s="106"/>
      <c r="J33" s="106"/>
      <c r="K33" s="106"/>
      <c r="L33" s="106"/>
    </row>
    <row r="34" spans="1:12" s="87" customFormat="1" ht="18" customHeight="1">
      <c r="A34" s="110" t="s">
        <v>47</v>
      </c>
      <c r="B34" s="131" t="s">
        <v>236</v>
      </c>
      <c r="C34" s="145" t="s">
        <v>237</v>
      </c>
      <c r="D34" s="132" t="s">
        <v>237</v>
      </c>
      <c r="E34" s="138" t="s">
        <v>237</v>
      </c>
      <c r="F34" s="121">
        <v>7352</v>
      </c>
      <c r="G34" s="123">
        <v>7352</v>
      </c>
      <c r="H34" s="122">
        <v>7352</v>
      </c>
      <c r="I34" s="106"/>
      <c r="J34" s="106"/>
      <c r="K34" s="106"/>
      <c r="L34" s="106"/>
    </row>
    <row r="35" spans="1:12" s="87" customFormat="1" ht="18" customHeight="1">
      <c r="A35" s="110" t="s">
        <v>25</v>
      </c>
      <c r="B35" s="131" t="s">
        <v>238</v>
      </c>
      <c r="C35" s="145" t="s">
        <v>181</v>
      </c>
      <c r="D35" s="132" t="s">
        <v>181</v>
      </c>
      <c r="E35" s="138" t="s">
        <v>181</v>
      </c>
      <c r="F35" s="121">
        <v>191</v>
      </c>
      <c r="G35" s="123">
        <v>191</v>
      </c>
      <c r="H35" s="122">
        <v>191</v>
      </c>
      <c r="I35" s="106"/>
      <c r="J35" s="106"/>
      <c r="K35" s="106"/>
      <c r="L35" s="106"/>
    </row>
    <row r="36" spans="1:12" s="87" customFormat="1" ht="18" customHeight="1">
      <c r="A36" s="110" t="s">
        <v>26</v>
      </c>
      <c r="B36" s="131" t="s">
        <v>238</v>
      </c>
      <c r="C36" s="145" t="s">
        <v>181</v>
      </c>
      <c r="D36" s="132" t="s">
        <v>181</v>
      </c>
      <c r="E36" s="138" t="s">
        <v>181</v>
      </c>
      <c r="F36" s="121">
        <v>415</v>
      </c>
      <c r="G36" s="123">
        <v>415</v>
      </c>
      <c r="H36" s="122">
        <v>415</v>
      </c>
      <c r="I36" s="106"/>
      <c r="J36" s="106"/>
      <c r="K36" s="106"/>
      <c r="L36" s="106"/>
    </row>
    <row r="37" spans="1:12" s="87" customFormat="1" ht="18" customHeight="1">
      <c r="A37" s="110" t="s">
        <v>48</v>
      </c>
      <c r="B37" s="131" t="s">
        <v>239</v>
      </c>
      <c r="C37" s="145">
        <v>1347</v>
      </c>
      <c r="D37" s="122">
        <v>1347</v>
      </c>
      <c r="E37" s="138" t="s">
        <v>240</v>
      </c>
      <c r="F37" s="121">
        <v>4763</v>
      </c>
      <c r="G37" s="123">
        <v>4763</v>
      </c>
      <c r="H37" s="122">
        <v>6110</v>
      </c>
      <c r="I37" s="106"/>
      <c r="J37" s="106"/>
      <c r="K37" s="106"/>
      <c r="L37" s="106"/>
    </row>
    <row r="38" spans="1:12" s="87" customFormat="1" ht="18" customHeight="1">
      <c r="A38" s="110" t="s">
        <v>49</v>
      </c>
      <c r="B38" s="131">
        <v>372</v>
      </c>
      <c r="C38" s="145" t="s">
        <v>11</v>
      </c>
      <c r="D38" s="122">
        <v>372</v>
      </c>
      <c r="E38" s="138" t="s">
        <v>11</v>
      </c>
      <c r="F38" s="145" t="s">
        <v>11</v>
      </c>
      <c r="G38" s="146" t="s">
        <v>11</v>
      </c>
      <c r="H38" s="122">
        <v>372</v>
      </c>
      <c r="I38" s="106"/>
      <c r="J38" s="106"/>
      <c r="K38" s="106"/>
      <c r="L38" s="106"/>
    </row>
    <row r="39" spans="1:12" s="87" customFormat="1" ht="18" customHeight="1">
      <c r="A39" s="110" t="s">
        <v>50</v>
      </c>
      <c r="B39" s="131" t="s">
        <v>206</v>
      </c>
      <c r="C39" s="145">
        <v>657</v>
      </c>
      <c r="D39" s="122">
        <v>657</v>
      </c>
      <c r="E39" s="138" t="s">
        <v>206</v>
      </c>
      <c r="F39" s="145" t="s">
        <v>206</v>
      </c>
      <c r="G39" s="146" t="s">
        <v>206</v>
      </c>
      <c r="H39" s="122">
        <v>657</v>
      </c>
      <c r="I39" s="106"/>
      <c r="J39" s="106"/>
      <c r="K39" s="106"/>
      <c r="L39" s="106"/>
    </row>
    <row r="40" spans="1:12" s="87" customFormat="1" ht="18" customHeight="1">
      <c r="A40" s="110" t="s">
        <v>68</v>
      </c>
      <c r="B40" s="139">
        <v>59</v>
      </c>
      <c r="C40" s="140">
        <v>348</v>
      </c>
      <c r="D40" s="141">
        <v>407</v>
      </c>
      <c r="E40" s="127">
        <v>34</v>
      </c>
      <c r="F40" s="125">
        <v>3310</v>
      </c>
      <c r="G40" s="128">
        <v>3344</v>
      </c>
      <c r="H40" s="126">
        <v>3751</v>
      </c>
      <c r="I40" s="106"/>
      <c r="J40" s="106"/>
      <c r="K40" s="106"/>
      <c r="L40" s="106"/>
    </row>
    <row r="41" spans="1:12" s="63" customFormat="1" ht="18" customHeight="1">
      <c r="A41" s="105" t="s">
        <v>34</v>
      </c>
      <c r="B41" s="131">
        <v>24517</v>
      </c>
      <c r="C41" s="121">
        <v>31182</v>
      </c>
      <c r="D41" s="122">
        <v>55699</v>
      </c>
      <c r="E41" s="120">
        <v>16577</v>
      </c>
      <c r="F41" s="121">
        <v>-9062</v>
      </c>
      <c r="G41" s="123">
        <v>7515</v>
      </c>
      <c r="H41" s="122">
        <v>63214</v>
      </c>
      <c r="I41" s="106"/>
      <c r="J41" s="106"/>
      <c r="K41" s="106"/>
      <c r="L41" s="106"/>
    </row>
    <row r="42" spans="1:12" s="63" customFormat="1" ht="18" customHeight="1">
      <c r="A42" s="107" t="s">
        <v>30</v>
      </c>
      <c r="B42" s="131">
        <v>5348</v>
      </c>
      <c r="C42" s="121">
        <v>5687</v>
      </c>
      <c r="D42" s="122">
        <v>11035</v>
      </c>
      <c r="E42" s="120">
        <v>2746</v>
      </c>
      <c r="F42" s="121">
        <v>-982</v>
      </c>
      <c r="G42" s="123">
        <v>1764</v>
      </c>
      <c r="H42" s="122">
        <v>12799</v>
      </c>
      <c r="I42" s="106"/>
      <c r="J42" s="106"/>
      <c r="K42" s="106"/>
      <c r="L42" s="106"/>
    </row>
    <row r="43" spans="1:12" s="63" customFormat="1" ht="18" customHeight="1">
      <c r="A43" s="108" t="s">
        <v>35</v>
      </c>
      <c r="B43" s="142">
        <v>29</v>
      </c>
      <c r="C43" s="125">
        <v>69</v>
      </c>
      <c r="D43" s="126">
        <v>98</v>
      </c>
      <c r="E43" s="127">
        <v>-10</v>
      </c>
      <c r="F43" s="125">
        <v>1</v>
      </c>
      <c r="G43" s="128">
        <v>-9</v>
      </c>
      <c r="H43" s="126">
        <v>89</v>
      </c>
      <c r="I43" s="106"/>
      <c r="J43" s="106"/>
      <c r="K43" s="106"/>
      <c r="L43" s="106"/>
    </row>
    <row r="44" spans="1:12" s="63" customFormat="1" ht="18" customHeight="1">
      <c r="A44" s="112" t="s">
        <v>36</v>
      </c>
      <c r="B44" s="143">
        <v>19140</v>
      </c>
      <c r="C44" s="125">
        <v>25426</v>
      </c>
      <c r="D44" s="126">
        <v>44566</v>
      </c>
      <c r="E44" s="127">
        <v>13841</v>
      </c>
      <c r="F44" s="125">
        <v>-8081</v>
      </c>
      <c r="G44" s="128">
        <v>5760</v>
      </c>
      <c r="H44" s="126">
        <v>50326</v>
      </c>
      <c r="I44" s="106"/>
      <c r="J44" s="106"/>
      <c r="K44" s="106"/>
      <c r="L44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37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16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17</v>
      </c>
      <c r="C6" s="148" t="s">
        <v>18</v>
      </c>
      <c r="D6" s="149" t="s">
        <v>19</v>
      </c>
      <c r="E6" s="147" t="s">
        <v>129</v>
      </c>
      <c r="F6" s="150" t="s">
        <v>241</v>
      </c>
      <c r="G6" s="151" t="s">
        <v>130</v>
      </c>
      <c r="H6" s="151" t="s">
        <v>131</v>
      </c>
    </row>
    <row r="7" spans="1:12" s="63" customFormat="1" ht="18" customHeight="1">
      <c r="A7" s="105" t="s">
        <v>0</v>
      </c>
      <c r="B7" s="152">
        <v>300393</v>
      </c>
      <c r="C7" s="153">
        <v>354630</v>
      </c>
      <c r="D7" s="154">
        <v>655023</v>
      </c>
      <c r="E7" s="155">
        <v>374384</v>
      </c>
      <c r="F7" s="153">
        <v>487698</v>
      </c>
      <c r="G7" s="156">
        <v>862082</v>
      </c>
      <c r="H7" s="154">
        <v>1517105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57">
        <v>236003</v>
      </c>
      <c r="C8" s="158">
        <v>287541</v>
      </c>
      <c r="D8" s="159">
        <v>523544</v>
      </c>
      <c r="E8" s="157">
        <v>303169</v>
      </c>
      <c r="F8" s="158">
        <v>395706</v>
      </c>
      <c r="G8" s="160">
        <v>698875</v>
      </c>
      <c r="H8" s="159">
        <v>1222419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61">
        <v>64390</v>
      </c>
      <c r="C9" s="162">
        <v>67089</v>
      </c>
      <c r="D9" s="163">
        <v>131479</v>
      </c>
      <c r="E9" s="164">
        <v>71215</v>
      </c>
      <c r="F9" s="162">
        <v>91992</v>
      </c>
      <c r="G9" s="165">
        <v>163207</v>
      </c>
      <c r="H9" s="163">
        <v>294686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55">
        <v>53722</v>
      </c>
      <c r="C10" s="153">
        <v>58997</v>
      </c>
      <c r="D10" s="154">
        <v>112719</v>
      </c>
      <c r="E10" s="155">
        <v>62121</v>
      </c>
      <c r="F10" s="153">
        <v>75887</v>
      </c>
      <c r="G10" s="156">
        <v>138008</v>
      </c>
      <c r="H10" s="154">
        <v>250727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61">
        <v>10668</v>
      </c>
      <c r="C11" s="162">
        <v>8092</v>
      </c>
      <c r="D11" s="163">
        <v>18760</v>
      </c>
      <c r="E11" s="164">
        <v>9094</v>
      </c>
      <c r="F11" s="162">
        <v>16105</v>
      </c>
      <c r="G11" s="165">
        <v>25199</v>
      </c>
      <c r="H11" s="166">
        <v>43959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55">
        <v>3629</v>
      </c>
      <c r="C12" s="153">
        <v>4922</v>
      </c>
      <c r="D12" s="154">
        <v>8551</v>
      </c>
      <c r="E12" s="155">
        <v>-1599</v>
      </c>
      <c r="F12" s="153">
        <v>-67</v>
      </c>
      <c r="G12" s="156">
        <v>-1666</v>
      </c>
      <c r="H12" s="154">
        <v>6885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0">
        <v>262</v>
      </c>
      <c r="C13" s="121">
        <v>269</v>
      </c>
      <c r="D13" s="122">
        <v>531</v>
      </c>
      <c r="E13" s="120">
        <v>286</v>
      </c>
      <c r="F13" s="121">
        <v>270</v>
      </c>
      <c r="G13" s="123">
        <v>556</v>
      </c>
      <c r="H13" s="122">
        <v>1087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0">
        <v>308</v>
      </c>
      <c r="C14" s="121">
        <v>74</v>
      </c>
      <c r="D14" s="122">
        <v>382</v>
      </c>
      <c r="E14" s="120">
        <v>223</v>
      </c>
      <c r="F14" s="121">
        <v>400</v>
      </c>
      <c r="G14" s="123">
        <v>623</v>
      </c>
      <c r="H14" s="122">
        <v>1005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>
        <v>456</v>
      </c>
      <c r="C15" s="121">
        <v>-3</v>
      </c>
      <c r="D15" s="122">
        <v>453</v>
      </c>
      <c r="E15" s="120">
        <v>698</v>
      </c>
      <c r="F15" s="121">
        <v>-334</v>
      </c>
      <c r="G15" s="123">
        <v>364</v>
      </c>
      <c r="H15" s="122">
        <v>817</v>
      </c>
      <c r="I15" s="106"/>
      <c r="J15" s="106"/>
      <c r="K15" s="106"/>
      <c r="L15" s="106"/>
    </row>
    <row r="16" spans="1:12" s="63" customFormat="1" ht="18" customHeight="1">
      <c r="A16" s="110" t="s">
        <v>132</v>
      </c>
      <c r="B16" s="130">
        <v>129</v>
      </c>
      <c r="C16" s="121">
        <v>134</v>
      </c>
      <c r="D16" s="122">
        <v>263</v>
      </c>
      <c r="E16" s="120">
        <v>125</v>
      </c>
      <c r="F16" s="121">
        <v>142</v>
      </c>
      <c r="G16" s="123">
        <v>267</v>
      </c>
      <c r="H16" s="122">
        <v>530</v>
      </c>
      <c r="I16" s="106"/>
      <c r="J16" s="106"/>
      <c r="K16" s="106"/>
      <c r="L16" s="106"/>
    </row>
    <row r="17" spans="1:12" s="63" customFormat="1" ht="18" customHeight="1">
      <c r="A17" s="110" t="s">
        <v>133</v>
      </c>
      <c r="B17" s="131" t="s">
        <v>242</v>
      </c>
      <c r="C17" s="145" t="s">
        <v>242</v>
      </c>
      <c r="D17" s="132" t="s">
        <v>242</v>
      </c>
      <c r="E17" s="120">
        <v>1023</v>
      </c>
      <c r="F17" s="121">
        <v>1267</v>
      </c>
      <c r="G17" s="123">
        <v>2290</v>
      </c>
      <c r="H17" s="122">
        <v>2290</v>
      </c>
      <c r="I17" s="106"/>
      <c r="J17" s="106"/>
      <c r="K17" s="106"/>
      <c r="L17" s="106"/>
    </row>
    <row r="18" spans="1:12" s="63" customFormat="1" ht="18" customHeight="1">
      <c r="A18" s="110" t="s">
        <v>88</v>
      </c>
      <c r="B18" s="131">
        <v>1715</v>
      </c>
      <c r="C18" s="121">
        <v>3995</v>
      </c>
      <c r="D18" s="122">
        <v>5710</v>
      </c>
      <c r="E18" s="138">
        <v>-4221</v>
      </c>
      <c r="F18" s="145">
        <v>-1489</v>
      </c>
      <c r="G18" s="146">
        <v>-5710</v>
      </c>
      <c r="H18" s="132" t="s">
        <v>242</v>
      </c>
      <c r="I18" s="106"/>
      <c r="J18" s="106"/>
      <c r="K18" s="106"/>
      <c r="L18" s="106"/>
    </row>
    <row r="19" spans="1:12" s="63" customFormat="1" ht="18" customHeight="1">
      <c r="A19" s="110" t="s">
        <v>68</v>
      </c>
      <c r="B19" s="130">
        <v>759</v>
      </c>
      <c r="C19" s="121">
        <v>453</v>
      </c>
      <c r="D19" s="122">
        <v>1212</v>
      </c>
      <c r="E19" s="120">
        <v>267</v>
      </c>
      <c r="F19" s="121">
        <v>-323</v>
      </c>
      <c r="G19" s="123">
        <v>-56</v>
      </c>
      <c r="H19" s="122">
        <v>1156</v>
      </c>
      <c r="I19" s="106"/>
      <c r="J19" s="106"/>
      <c r="K19" s="106"/>
      <c r="L19" s="106"/>
    </row>
    <row r="20" spans="1:12" s="63" customFormat="1" ht="18" customHeight="1">
      <c r="A20" s="107" t="s">
        <v>69</v>
      </c>
      <c r="B20" s="157">
        <v>2606</v>
      </c>
      <c r="C20" s="158">
        <v>3142</v>
      </c>
      <c r="D20" s="159">
        <v>5748</v>
      </c>
      <c r="E20" s="157">
        <v>345</v>
      </c>
      <c r="F20" s="158">
        <v>7474</v>
      </c>
      <c r="G20" s="160">
        <v>7819</v>
      </c>
      <c r="H20" s="159">
        <v>13567</v>
      </c>
      <c r="I20" s="106"/>
      <c r="J20" s="106"/>
      <c r="K20" s="106"/>
      <c r="L20" s="106"/>
    </row>
    <row r="21" spans="1:12" s="63" customFormat="1" ht="18" customHeight="1">
      <c r="A21" s="110" t="s">
        <v>70</v>
      </c>
      <c r="B21" s="130">
        <v>908</v>
      </c>
      <c r="C21" s="121">
        <v>1013</v>
      </c>
      <c r="D21" s="122">
        <v>1921</v>
      </c>
      <c r="E21" s="120">
        <v>957</v>
      </c>
      <c r="F21" s="121">
        <v>902</v>
      </c>
      <c r="G21" s="123">
        <v>1859</v>
      </c>
      <c r="H21" s="122">
        <v>3780</v>
      </c>
      <c r="I21" s="106"/>
      <c r="J21" s="106"/>
      <c r="K21" s="106"/>
      <c r="L21" s="106"/>
    </row>
    <row r="22" spans="1:12" s="63" customFormat="1" ht="18" customHeight="1">
      <c r="A22" s="110" t="s">
        <v>89</v>
      </c>
      <c r="B22" s="131">
        <v>638</v>
      </c>
      <c r="C22" s="145">
        <v>703</v>
      </c>
      <c r="D22" s="132">
        <v>1341</v>
      </c>
      <c r="E22" s="138">
        <v>-1341</v>
      </c>
      <c r="F22" s="145" t="s">
        <v>242</v>
      </c>
      <c r="G22" s="123">
        <v>-1341</v>
      </c>
      <c r="H22" s="132" t="s">
        <v>242</v>
      </c>
      <c r="I22" s="106"/>
      <c r="J22" s="106"/>
      <c r="K22" s="106"/>
      <c r="L22" s="106"/>
    </row>
    <row r="23" spans="1:12" s="63" customFormat="1" ht="18" customHeight="1">
      <c r="A23" s="110" t="s">
        <v>90</v>
      </c>
      <c r="B23" s="131" t="s">
        <v>242</v>
      </c>
      <c r="C23" s="145" t="s">
        <v>242</v>
      </c>
      <c r="D23" s="132" t="s">
        <v>242</v>
      </c>
      <c r="E23" s="138" t="s">
        <v>242</v>
      </c>
      <c r="F23" s="145">
        <v>5116</v>
      </c>
      <c r="G23" s="123">
        <v>5116</v>
      </c>
      <c r="H23" s="132">
        <v>5116</v>
      </c>
      <c r="I23" s="106"/>
      <c r="J23" s="106"/>
      <c r="K23" s="106"/>
      <c r="L23" s="106"/>
    </row>
    <row r="24" spans="1:12" s="63" customFormat="1" ht="18" customHeight="1">
      <c r="A24" s="110" t="s">
        <v>79</v>
      </c>
      <c r="B24" s="131" t="s">
        <v>242</v>
      </c>
      <c r="C24" s="145" t="s">
        <v>242</v>
      </c>
      <c r="D24" s="132" t="s">
        <v>242</v>
      </c>
      <c r="E24" s="138" t="s">
        <v>242</v>
      </c>
      <c r="F24" s="145">
        <v>1171</v>
      </c>
      <c r="G24" s="123">
        <v>1171</v>
      </c>
      <c r="H24" s="132">
        <v>1171</v>
      </c>
      <c r="I24" s="106"/>
      <c r="J24" s="106"/>
      <c r="K24" s="106"/>
      <c r="L24" s="106"/>
    </row>
    <row r="25" spans="1:12" s="63" customFormat="1" ht="18" customHeight="1">
      <c r="A25" s="110" t="s">
        <v>68</v>
      </c>
      <c r="B25" s="120">
        <v>1060</v>
      </c>
      <c r="C25" s="121">
        <v>1426</v>
      </c>
      <c r="D25" s="132">
        <v>2486</v>
      </c>
      <c r="E25" s="120">
        <v>729</v>
      </c>
      <c r="F25" s="121">
        <v>285</v>
      </c>
      <c r="G25" s="123">
        <v>1014</v>
      </c>
      <c r="H25" s="122">
        <v>3500</v>
      </c>
      <c r="I25" s="106"/>
      <c r="J25" s="106"/>
      <c r="K25" s="106"/>
      <c r="L25" s="106"/>
    </row>
    <row r="26" spans="1:12" s="63" customFormat="1" ht="18" customHeight="1">
      <c r="A26" s="112" t="s">
        <v>13</v>
      </c>
      <c r="B26" s="167">
        <v>11691</v>
      </c>
      <c r="C26" s="168">
        <v>9872</v>
      </c>
      <c r="D26" s="169">
        <v>21563</v>
      </c>
      <c r="E26" s="170">
        <v>7150</v>
      </c>
      <c r="F26" s="168">
        <v>8564</v>
      </c>
      <c r="G26" s="171">
        <v>15714</v>
      </c>
      <c r="H26" s="169">
        <v>37277</v>
      </c>
      <c r="I26" s="106"/>
      <c r="J26" s="106"/>
      <c r="K26" s="106"/>
      <c r="L26" s="106"/>
    </row>
    <row r="27" spans="1:15" s="63" customFormat="1" ht="18" customHeight="1">
      <c r="A27" s="107" t="s">
        <v>14</v>
      </c>
      <c r="B27" s="155">
        <v>26482</v>
      </c>
      <c r="C27" s="153">
        <v>613</v>
      </c>
      <c r="D27" s="154">
        <v>27095</v>
      </c>
      <c r="E27" s="155">
        <v>82</v>
      </c>
      <c r="F27" s="153">
        <v>5852</v>
      </c>
      <c r="G27" s="156">
        <v>5934</v>
      </c>
      <c r="H27" s="154">
        <v>33029</v>
      </c>
      <c r="I27" s="106"/>
      <c r="J27" s="106"/>
      <c r="K27" s="106"/>
      <c r="L27" s="106"/>
      <c r="M27" s="106"/>
      <c r="N27" s="106"/>
      <c r="O27" s="106"/>
    </row>
    <row r="28" spans="1:12" s="63" customFormat="1" ht="18" customHeight="1">
      <c r="A28" s="110" t="s">
        <v>15</v>
      </c>
      <c r="B28" s="130">
        <v>26325</v>
      </c>
      <c r="C28" s="121">
        <v>130</v>
      </c>
      <c r="D28" s="122">
        <v>26455</v>
      </c>
      <c r="E28" s="120">
        <v>16</v>
      </c>
      <c r="F28" s="121">
        <v>2184</v>
      </c>
      <c r="G28" s="123">
        <v>2200</v>
      </c>
      <c r="H28" s="122">
        <v>28655</v>
      </c>
      <c r="I28" s="106"/>
      <c r="J28" s="106"/>
      <c r="K28" s="106"/>
      <c r="L28" s="106"/>
    </row>
    <row r="29" spans="1:12" s="63" customFormat="1" ht="18" customHeight="1">
      <c r="A29" s="110" t="s">
        <v>80</v>
      </c>
      <c r="B29" s="131" t="s">
        <v>242</v>
      </c>
      <c r="C29" s="121">
        <v>526</v>
      </c>
      <c r="D29" s="122">
        <v>526</v>
      </c>
      <c r="E29" s="120">
        <v>58</v>
      </c>
      <c r="F29" s="121">
        <v>311</v>
      </c>
      <c r="G29" s="123">
        <v>369</v>
      </c>
      <c r="H29" s="122">
        <v>895</v>
      </c>
      <c r="I29" s="106"/>
      <c r="J29" s="106"/>
      <c r="K29" s="106"/>
      <c r="L29" s="106"/>
    </row>
    <row r="30" spans="1:12" s="63" customFormat="1" ht="18" customHeight="1">
      <c r="A30" s="110" t="s">
        <v>68</v>
      </c>
      <c r="B30" s="138">
        <v>157</v>
      </c>
      <c r="C30" s="121">
        <v>-43</v>
      </c>
      <c r="D30" s="122">
        <v>114</v>
      </c>
      <c r="E30" s="138">
        <v>8</v>
      </c>
      <c r="F30" s="121">
        <v>3357</v>
      </c>
      <c r="G30" s="123">
        <v>3365</v>
      </c>
      <c r="H30" s="122">
        <v>3479</v>
      </c>
      <c r="I30" s="106"/>
      <c r="J30" s="106"/>
      <c r="K30" s="106"/>
      <c r="L30" s="106"/>
    </row>
    <row r="31" spans="1:12" s="63" customFormat="1" ht="18" customHeight="1">
      <c r="A31" s="107" t="s">
        <v>72</v>
      </c>
      <c r="B31" s="157">
        <v>5903</v>
      </c>
      <c r="C31" s="158">
        <v>2568</v>
      </c>
      <c r="D31" s="159">
        <v>8471</v>
      </c>
      <c r="E31" s="157">
        <v>378</v>
      </c>
      <c r="F31" s="158">
        <v>8578</v>
      </c>
      <c r="G31" s="160">
        <v>8956</v>
      </c>
      <c r="H31" s="159">
        <v>17427</v>
      </c>
      <c r="I31" s="106"/>
      <c r="J31" s="106"/>
      <c r="K31" s="106"/>
      <c r="L31" s="106"/>
    </row>
    <row r="32" spans="1:12" s="87" customFormat="1" ht="18" customHeight="1">
      <c r="A32" s="110" t="s">
        <v>24</v>
      </c>
      <c r="B32" s="130">
        <v>173</v>
      </c>
      <c r="C32" s="121">
        <v>465</v>
      </c>
      <c r="D32" s="122">
        <v>638</v>
      </c>
      <c r="E32" s="120">
        <v>216</v>
      </c>
      <c r="F32" s="121">
        <v>994</v>
      </c>
      <c r="G32" s="123">
        <v>1210</v>
      </c>
      <c r="H32" s="122">
        <v>1848</v>
      </c>
      <c r="I32" s="106"/>
      <c r="J32" s="106"/>
      <c r="K32" s="106"/>
      <c r="L32" s="106"/>
    </row>
    <row r="33" spans="1:12" s="87" customFormat="1" ht="18" customHeight="1">
      <c r="A33" s="110" t="s">
        <v>75</v>
      </c>
      <c r="B33" s="131" t="s">
        <v>242</v>
      </c>
      <c r="C33" s="121">
        <v>63</v>
      </c>
      <c r="D33" s="122">
        <v>63</v>
      </c>
      <c r="E33" s="138" t="s">
        <v>242</v>
      </c>
      <c r="F33" s="145" t="s">
        <v>242</v>
      </c>
      <c r="G33" s="146" t="s">
        <v>242</v>
      </c>
      <c r="H33" s="122">
        <v>63</v>
      </c>
      <c r="I33" s="106"/>
      <c r="J33" s="106"/>
      <c r="K33" s="106"/>
      <c r="L33" s="106"/>
    </row>
    <row r="34" spans="1:12" s="87" customFormat="1" ht="18" customHeight="1">
      <c r="A34" s="110" t="s">
        <v>47</v>
      </c>
      <c r="B34" s="131">
        <v>5704</v>
      </c>
      <c r="C34" s="145">
        <v>1553</v>
      </c>
      <c r="D34" s="132">
        <v>7257</v>
      </c>
      <c r="E34" s="138" t="s">
        <v>242</v>
      </c>
      <c r="F34" s="145" t="s">
        <v>242</v>
      </c>
      <c r="G34" s="146" t="s">
        <v>242</v>
      </c>
      <c r="H34" s="122">
        <v>7257</v>
      </c>
      <c r="I34" s="106"/>
      <c r="J34" s="106"/>
      <c r="K34" s="106"/>
      <c r="L34" s="106"/>
    </row>
    <row r="35" spans="1:12" s="87" customFormat="1" ht="18" customHeight="1">
      <c r="A35" s="110" t="s">
        <v>25</v>
      </c>
      <c r="B35" s="131" t="s">
        <v>242</v>
      </c>
      <c r="C35" s="145" t="s">
        <v>242</v>
      </c>
      <c r="D35" s="132" t="s">
        <v>242</v>
      </c>
      <c r="E35" s="138" t="s">
        <v>242</v>
      </c>
      <c r="F35" s="121">
        <v>208</v>
      </c>
      <c r="G35" s="123">
        <v>208</v>
      </c>
      <c r="H35" s="122">
        <v>208</v>
      </c>
      <c r="I35" s="106"/>
      <c r="J35" s="106"/>
      <c r="K35" s="106"/>
      <c r="L35" s="106"/>
    </row>
    <row r="36" spans="1:12" s="87" customFormat="1" ht="18" customHeight="1">
      <c r="A36" s="110" t="s">
        <v>26</v>
      </c>
      <c r="B36" s="131" t="s">
        <v>242</v>
      </c>
      <c r="C36" s="145" t="s">
        <v>242</v>
      </c>
      <c r="D36" s="132" t="s">
        <v>242</v>
      </c>
      <c r="E36" s="138" t="s">
        <v>242</v>
      </c>
      <c r="F36" s="121">
        <v>403</v>
      </c>
      <c r="G36" s="123">
        <v>403</v>
      </c>
      <c r="H36" s="122">
        <v>403</v>
      </c>
      <c r="I36" s="106"/>
      <c r="J36" s="106"/>
      <c r="K36" s="106"/>
      <c r="L36" s="106"/>
    </row>
    <row r="37" spans="1:12" s="87" customFormat="1" ht="18" customHeight="1">
      <c r="A37" s="110" t="s">
        <v>98</v>
      </c>
      <c r="B37" s="131" t="s">
        <v>242</v>
      </c>
      <c r="C37" s="145" t="s">
        <v>242</v>
      </c>
      <c r="D37" s="132" t="s">
        <v>242</v>
      </c>
      <c r="E37" s="138" t="s">
        <v>242</v>
      </c>
      <c r="F37" s="121">
        <v>4177</v>
      </c>
      <c r="G37" s="123">
        <v>4177</v>
      </c>
      <c r="H37" s="122">
        <v>4177</v>
      </c>
      <c r="I37" s="106"/>
      <c r="J37" s="106"/>
      <c r="K37" s="106"/>
      <c r="L37" s="106"/>
    </row>
    <row r="38" spans="1:12" s="87" customFormat="1" ht="18" customHeight="1">
      <c r="A38" s="110" t="s">
        <v>68</v>
      </c>
      <c r="B38" s="139">
        <v>26</v>
      </c>
      <c r="C38" s="140">
        <v>487</v>
      </c>
      <c r="D38" s="141">
        <v>513</v>
      </c>
      <c r="E38" s="127">
        <v>162</v>
      </c>
      <c r="F38" s="125">
        <v>2796</v>
      </c>
      <c r="G38" s="128">
        <v>2958</v>
      </c>
      <c r="H38" s="126">
        <v>3471</v>
      </c>
      <c r="I38" s="106"/>
      <c r="J38" s="106"/>
      <c r="K38" s="106"/>
      <c r="L38" s="106"/>
    </row>
    <row r="39" spans="1:12" s="63" customFormat="1" ht="18" customHeight="1">
      <c r="A39" s="105" t="s">
        <v>101</v>
      </c>
      <c r="B39" s="172">
        <v>32270</v>
      </c>
      <c r="C39" s="158">
        <v>7917</v>
      </c>
      <c r="D39" s="159">
        <v>40187</v>
      </c>
      <c r="E39" s="157">
        <v>6854</v>
      </c>
      <c r="F39" s="158">
        <v>5838</v>
      </c>
      <c r="G39" s="160">
        <v>12692</v>
      </c>
      <c r="H39" s="159">
        <v>52879</v>
      </c>
      <c r="I39" s="106"/>
      <c r="J39" s="106"/>
      <c r="K39" s="106"/>
      <c r="L39" s="106"/>
    </row>
    <row r="40" spans="1:12" s="63" customFormat="1" ht="18" customHeight="1">
      <c r="A40" s="107" t="s">
        <v>30</v>
      </c>
      <c r="B40" s="172">
        <v>3800</v>
      </c>
      <c r="C40" s="158">
        <v>3594</v>
      </c>
      <c r="D40" s="159">
        <v>7394</v>
      </c>
      <c r="E40" s="157">
        <v>2848</v>
      </c>
      <c r="F40" s="158">
        <v>4087</v>
      </c>
      <c r="G40" s="160">
        <v>6935</v>
      </c>
      <c r="H40" s="159">
        <v>14329</v>
      </c>
      <c r="I40" s="106"/>
      <c r="J40" s="106"/>
      <c r="K40" s="106"/>
      <c r="L40" s="106"/>
    </row>
    <row r="41" spans="1:12" s="63" customFormat="1" ht="18" customHeight="1">
      <c r="A41" s="108" t="s">
        <v>103</v>
      </c>
      <c r="B41" s="173">
        <v>16</v>
      </c>
      <c r="C41" s="162">
        <v>24</v>
      </c>
      <c r="D41" s="163">
        <v>40</v>
      </c>
      <c r="E41" s="164">
        <v>3</v>
      </c>
      <c r="F41" s="162">
        <v>54</v>
      </c>
      <c r="G41" s="165">
        <v>57</v>
      </c>
      <c r="H41" s="163">
        <v>97</v>
      </c>
      <c r="I41" s="106"/>
      <c r="J41" s="106"/>
      <c r="K41" s="106"/>
      <c r="L41" s="106"/>
    </row>
    <row r="42" spans="1:12" s="63" customFormat="1" ht="18" customHeight="1">
      <c r="A42" s="112" t="s">
        <v>21</v>
      </c>
      <c r="B42" s="174">
        <v>28454</v>
      </c>
      <c r="C42" s="162">
        <v>4299</v>
      </c>
      <c r="D42" s="163">
        <v>32753</v>
      </c>
      <c r="E42" s="164">
        <v>4003</v>
      </c>
      <c r="F42" s="162">
        <v>1697</v>
      </c>
      <c r="G42" s="165">
        <v>5700</v>
      </c>
      <c r="H42" s="163">
        <v>38453</v>
      </c>
      <c r="I42" s="106"/>
      <c r="J42" s="106"/>
      <c r="K42" s="106"/>
      <c r="L42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21.125" style="58" customWidth="1"/>
    <col min="2" max="8" width="10.625" style="59" customWidth="1"/>
    <col min="9" max="11" width="9.50390625" style="54" bestFit="1" customWidth="1"/>
    <col min="12" max="16384" width="9.00390625" style="54" customWidth="1"/>
  </cols>
  <sheetData>
    <row r="1" spans="1:8" ht="24.75" customHeight="1">
      <c r="A1" s="203" t="s">
        <v>114</v>
      </c>
      <c r="B1" s="203"/>
      <c r="C1" s="204"/>
      <c r="D1" s="1"/>
      <c r="E1" s="2"/>
      <c r="F1" s="2"/>
      <c r="G1" s="2"/>
      <c r="H1" s="3" t="s">
        <v>173</v>
      </c>
    </row>
    <row r="2" ht="9.75" customHeight="1"/>
    <row r="3" spans="1:8" ht="19.5" customHeight="1">
      <c r="A3" s="114"/>
      <c r="H3" s="6" t="s">
        <v>120</v>
      </c>
    </row>
    <row r="4" spans="1:8" s="63" customFormat="1" ht="20.25" customHeight="1">
      <c r="A4" s="175" t="s">
        <v>115</v>
      </c>
      <c r="B4" s="92" t="s">
        <v>243</v>
      </c>
      <c r="C4" s="93"/>
      <c r="D4" s="93"/>
      <c r="E4" s="93"/>
      <c r="F4" s="93"/>
      <c r="G4" s="93"/>
      <c r="H4" s="94"/>
    </row>
    <row r="5" spans="1:8" s="63" customFormat="1" ht="14.25" customHeight="1">
      <c r="A5" s="207" t="s">
        <v>116</v>
      </c>
      <c r="B5" s="95" t="s">
        <v>83</v>
      </c>
      <c r="C5" s="96" t="s">
        <v>84</v>
      </c>
      <c r="D5" s="97" t="s">
        <v>124</v>
      </c>
      <c r="E5" s="95" t="s">
        <v>85</v>
      </c>
      <c r="F5" s="98" t="s">
        <v>86</v>
      </c>
      <c r="G5" s="97" t="s">
        <v>127</v>
      </c>
      <c r="H5" s="99" t="s">
        <v>128</v>
      </c>
    </row>
    <row r="6" spans="1:8" s="71" customFormat="1" ht="14.25" customHeight="1">
      <c r="A6" s="208"/>
      <c r="B6" s="147" t="s">
        <v>244</v>
      </c>
      <c r="C6" s="148" t="s">
        <v>245</v>
      </c>
      <c r="D6" s="149" t="s">
        <v>246</v>
      </c>
      <c r="E6" s="147" t="s">
        <v>247</v>
      </c>
      <c r="F6" s="150" t="s">
        <v>248</v>
      </c>
      <c r="G6" s="151" t="s">
        <v>249</v>
      </c>
      <c r="H6" s="151" t="s">
        <v>250</v>
      </c>
    </row>
    <row r="7" spans="1:12" s="63" customFormat="1" ht="18" customHeight="1">
      <c r="A7" s="105" t="s">
        <v>0</v>
      </c>
      <c r="B7" s="152">
        <v>428895</v>
      </c>
      <c r="C7" s="153">
        <v>469125</v>
      </c>
      <c r="D7" s="154">
        <v>898020</v>
      </c>
      <c r="E7" s="155">
        <v>472705</v>
      </c>
      <c r="F7" s="153">
        <v>542243</v>
      </c>
      <c r="G7" s="156">
        <v>1014948</v>
      </c>
      <c r="H7" s="154">
        <v>1912968</v>
      </c>
      <c r="I7" s="106"/>
      <c r="J7" s="106"/>
      <c r="K7" s="106"/>
      <c r="L7" s="106"/>
    </row>
    <row r="8" spans="1:12" s="63" customFormat="1" ht="18" customHeight="1">
      <c r="A8" s="107" t="s">
        <v>1</v>
      </c>
      <c r="B8" s="157">
        <v>343407</v>
      </c>
      <c r="C8" s="158">
        <v>376268</v>
      </c>
      <c r="D8" s="159">
        <v>719675</v>
      </c>
      <c r="E8" s="157">
        <v>371774</v>
      </c>
      <c r="F8" s="158">
        <v>410360</v>
      </c>
      <c r="G8" s="160">
        <v>782134</v>
      </c>
      <c r="H8" s="159">
        <v>1501809</v>
      </c>
      <c r="I8" s="106"/>
      <c r="J8" s="106"/>
      <c r="K8" s="106"/>
      <c r="L8" s="106"/>
    </row>
    <row r="9" spans="1:12" s="63" customFormat="1" ht="18" customHeight="1">
      <c r="A9" s="108" t="s">
        <v>2</v>
      </c>
      <c r="B9" s="161">
        <v>85488</v>
      </c>
      <c r="C9" s="162">
        <v>92857</v>
      </c>
      <c r="D9" s="163">
        <v>178345</v>
      </c>
      <c r="E9" s="164">
        <v>100931</v>
      </c>
      <c r="F9" s="162">
        <v>131883</v>
      </c>
      <c r="G9" s="165">
        <v>232814</v>
      </c>
      <c r="H9" s="163">
        <v>411159</v>
      </c>
      <c r="I9" s="106"/>
      <c r="J9" s="106"/>
      <c r="K9" s="106"/>
      <c r="L9" s="106"/>
    </row>
    <row r="10" spans="1:12" s="63" customFormat="1" ht="18" customHeight="1">
      <c r="A10" s="105" t="s">
        <v>3</v>
      </c>
      <c r="B10" s="155">
        <v>68156</v>
      </c>
      <c r="C10" s="153">
        <v>66932</v>
      </c>
      <c r="D10" s="154">
        <v>135088</v>
      </c>
      <c r="E10" s="155">
        <v>70820</v>
      </c>
      <c r="F10" s="153">
        <v>84840</v>
      </c>
      <c r="G10" s="156">
        <v>155660</v>
      </c>
      <c r="H10" s="154">
        <v>290748</v>
      </c>
      <c r="I10" s="106"/>
      <c r="J10" s="106"/>
      <c r="K10" s="106"/>
      <c r="L10" s="106"/>
    </row>
    <row r="11" spans="1:12" s="63" customFormat="1" ht="18" customHeight="1">
      <c r="A11" s="108" t="s">
        <v>4</v>
      </c>
      <c r="B11" s="161">
        <v>17332</v>
      </c>
      <c r="C11" s="162">
        <v>25925</v>
      </c>
      <c r="D11" s="163">
        <v>43257</v>
      </c>
      <c r="E11" s="164">
        <v>30111</v>
      </c>
      <c r="F11" s="162">
        <v>47043</v>
      </c>
      <c r="G11" s="165">
        <v>77154</v>
      </c>
      <c r="H11" s="166">
        <v>120411</v>
      </c>
      <c r="I11" s="106"/>
      <c r="J11" s="106"/>
      <c r="K11" s="106"/>
      <c r="L11" s="106"/>
    </row>
    <row r="12" spans="1:12" s="63" customFormat="1" ht="18" customHeight="1">
      <c r="A12" s="107" t="s">
        <v>5</v>
      </c>
      <c r="B12" s="155">
        <v>9884</v>
      </c>
      <c r="C12" s="153">
        <v>340</v>
      </c>
      <c r="D12" s="154">
        <v>10224</v>
      </c>
      <c r="E12" s="155">
        <v>-7525</v>
      </c>
      <c r="F12" s="153">
        <v>1069</v>
      </c>
      <c r="G12" s="156">
        <v>-6456</v>
      </c>
      <c r="H12" s="154">
        <v>3768</v>
      </c>
      <c r="I12" s="106"/>
      <c r="J12" s="106"/>
      <c r="K12" s="106"/>
      <c r="L12" s="106"/>
    </row>
    <row r="13" spans="1:12" s="63" customFormat="1" ht="18" customHeight="1">
      <c r="A13" s="110" t="s">
        <v>43</v>
      </c>
      <c r="B13" s="130">
        <v>319</v>
      </c>
      <c r="C13" s="121">
        <v>330</v>
      </c>
      <c r="D13" s="122">
        <v>649</v>
      </c>
      <c r="E13" s="120">
        <v>383</v>
      </c>
      <c r="F13" s="121">
        <v>373</v>
      </c>
      <c r="G13" s="123">
        <v>756</v>
      </c>
      <c r="H13" s="122">
        <v>1405</v>
      </c>
      <c r="I13" s="106"/>
      <c r="J13" s="106"/>
      <c r="K13" s="106"/>
      <c r="L13" s="106"/>
    </row>
    <row r="14" spans="1:12" s="63" customFormat="1" ht="18" customHeight="1">
      <c r="A14" s="110" t="s">
        <v>44</v>
      </c>
      <c r="B14" s="130">
        <v>282</v>
      </c>
      <c r="C14" s="121">
        <v>197</v>
      </c>
      <c r="D14" s="122">
        <v>479</v>
      </c>
      <c r="E14" s="120">
        <v>300</v>
      </c>
      <c r="F14" s="121">
        <v>485</v>
      </c>
      <c r="G14" s="123">
        <v>785</v>
      </c>
      <c r="H14" s="122">
        <v>1264</v>
      </c>
      <c r="I14" s="106"/>
      <c r="J14" s="106"/>
      <c r="K14" s="106"/>
      <c r="L14" s="106"/>
    </row>
    <row r="15" spans="1:12" s="63" customFormat="1" ht="18" customHeight="1">
      <c r="A15" s="110" t="s">
        <v>20</v>
      </c>
      <c r="B15" s="131">
        <v>72</v>
      </c>
      <c r="C15" s="121">
        <v>-1</v>
      </c>
      <c r="D15" s="122">
        <v>71</v>
      </c>
      <c r="E15" s="120">
        <v>-10</v>
      </c>
      <c r="F15" s="121">
        <v>-18</v>
      </c>
      <c r="G15" s="123">
        <v>-28</v>
      </c>
      <c r="H15" s="122">
        <v>43</v>
      </c>
      <c r="I15" s="106"/>
      <c r="J15" s="106"/>
      <c r="K15" s="106"/>
      <c r="L15" s="106"/>
    </row>
    <row r="16" spans="1:12" s="63" customFormat="1" ht="18" customHeight="1">
      <c r="A16" s="110" t="s">
        <v>132</v>
      </c>
      <c r="B16" s="130">
        <v>153</v>
      </c>
      <c r="C16" s="121">
        <v>149</v>
      </c>
      <c r="D16" s="122">
        <v>302</v>
      </c>
      <c r="E16" s="120">
        <v>148</v>
      </c>
      <c r="F16" s="121">
        <v>142</v>
      </c>
      <c r="G16" s="123">
        <v>290</v>
      </c>
      <c r="H16" s="122">
        <v>592</v>
      </c>
      <c r="I16" s="106"/>
      <c r="J16" s="106"/>
      <c r="K16" s="106"/>
      <c r="L16" s="106"/>
    </row>
    <row r="17" spans="1:12" s="63" customFormat="1" ht="18" customHeight="1">
      <c r="A17" s="110" t="s">
        <v>88</v>
      </c>
      <c r="B17" s="131">
        <v>8872</v>
      </c>
      <c r="C17" s="121">
        <v>-362</v>
      </c>
      <c r="D17" s="122">
        <v>8510</v>
      </c>
      <c r="E17" s="138">
        <f>-D17</f>
        <v>-8510</v>
      </c>
      <c r="F17" s="145" t="s">
        <v>11</v>
      </c>
      <c r="G17" s="146">
        <v>-8510</v>
      </c>
      <c r="H17" s="132" t="s">
        <v>251</v>
      </c>
      <c r="I17" s="106"/>
      <c r="J17" s="106"/>
      <c r="K17" s="106"/>
      <c r="L17" s="106"/>
    </row>
    <row r="18" spans="1:12" s="63" customFormat="1" ht="18" customHeight="1">
      <c r="A18" s="110" t="s">
        <v>68</v>
      </c>
      <c r="B18" s="130">
        <v>186</v>
      </c>
      <c r="C18" s="121">
        <v>27</v>
      </c>
      <c r="D18" s="122">
        <v>213</v>
      </c>
      <c r="E18" s="120">
        <v>164</v>
      </c>
      <c r="F18" s="121">
        <v>87</v>
      </c>
      <c r="G18" s="123">
        <v>251</v>
      </c>
      <c r="H18" s="122">
        <v>464</v>
      </c>
      <c r="I18" s="106"/>
      <c r="J18" s="106"/>
      <c r="K18" s="106"/>
      <c r="L18" s="106"/>
    </row>
    <row r="19" spans="1:12" s="63" customFormat="1" ht="18" customHeight="1">
      <c r="A19" s="107" t="s">
        <v>69</v>
      </c>
      <c r="B19" s="157">
        <v>8088</v>
      </c>
      <c r="C19" s="158">
        <v>106</v>
      </c>
      <c r="D19" s="159">
        <v>8194</v>
      </c>
      <c r="E19" s="157">
        <v>4446</v>
      </c>
      <c r="F19" s="158">
        <v>10930</v>
      </c>
      <c r="G19" s="160">
        <v>15376</v>
      </c>
      <c r="H19" s="159">
        <v>23570</v>
      </c>
      <c r="I19" s="106"/>
      <c r="J19" s="106"/>
      <c r="K19" s="106"/>
      <c r="L19" s="106"/>
    </row>
    <row r="20" spans="1:12" s="63" customFormat="1" ht="18" customHeight="1">
      <c r="A20" s="110" t="s">
        <v>70</v>
      </c>
      <c r="B20" s="130">
        <v>911</v>
      </c>
      <c r="C20" s="121">
        <v>855</v>
      </c>
      <c r="D20" s="122">
        <v>1766</v>
      </c>
      <c r="E20" s="120">
        <v>809</v>
      </c>
      <c r="F20" s="121">
        <v>761</v>
      </c>
      <c r="G20" s="123">
        <v>1570</v>
      </c>
      <c r="H20" s="122">
        <v>3336</v>
      </c>
      <c r="I20" s="106"/>
      <c r="J20" s="106"/>
      <c r="K20" s="106"/>
      <c r="L20" s="106"/>
    </row>
    <row r="21" spans="1:12" s="63" customFormat="1" ht="18" customHeight="1">
      <c r="A21" s="110" t="s">
        <v>89</v>
      </c>
      <c r="B21" s="131">
        <v>6580</v>
      </c>
      <c r="C21" s="145">
        <v>-1465</v>
      </c>
      <c r="D21" s="132">
        <v>5115</v>
      </c>
      <c r="E21" s="138">
        <v>-3563</v>
      </c>
      <c r="F21" s="145">
        <v>13975</v>
      </c>
      <c r="G21" s="123">
        <v>10412</v>
      </c>
      <c r="H21" s="132">
        <v>15527</v>
      </c>
      <c r="I21" s="106"/>
      <c r="J21" s="106"/>
      <c r="K21" s="106"/>
      <c r="L21" s="106"/>
    </row>
    <row r="22" spans="1:12" s="63" customFormat="1" ht="18" customHeight="1">
      <c r="A22" s="110" t="s">
        <v>90</v>
      </c>
      <c r="B22" s="131" t="s">
        <v>220</v>
      </c>
      <c r="C22" s="145" t="s">
        <v>220</v>
      </c>
      <c r="D22" s="132" t="s">
        <v>220</v>
      </c>
      <c r="E22" s="138">
        <v>6382</v>
      </c>
      <c r="F22" s="145">
        <v>-11050</v>
      </c>
      <c r="G22" s="123">
        <v>-4668</v>
      </c>
      <c r="H22" s="132">
        <v>1714</v>
      </c>
      <c r="I22" s="106"/>
      <c r="J22" s="106"/>
      <c r="K22" s="106"/>
      <c r="L22" s="106"/>
    </row>
    <row r="23" spans="1:12" s="63" customFormat="1" ht="18" customHeight="1">
      <c r="A23" s="110" t="s">
        <v>79</v>
      </c>
      <c r="B23" s="131" t="s">
        <v>220</v>
      </c>
      <c r="C23" s="145" t="s">
        <v>220</v>
      </c>
      <c r="D23" s="132" t="s">
        <v>220</v>
      </c>
      <c r="E23" s="138" t="s">
        <v>220</v>
      </c>
      <c r="F23" s="145">
        <v>977</v>
      </c>
      <c r="G23" s="123">
        <v>977</v>
      </c>
      <c r="H23" s="132">
        <v>977</v>
      </c>
      <c r="I23" s="106"/>
      <c r="J23" s="106"/>
      <c r="K23" s="106"/>
      <c r="L23" s="106"/>
    </row>
    <row r="24" spans="1:12" s="63" customFormat="1" ht="18" customHeight="1">
      <c r="A24" s="110" t="s">
        <v>68</v>
      </c>
      <c r="B24" s="120">
        <v>597</v>
      </c>
      <c r="C24" s="121">
        <v>716</v>
      </c>
      <c r="D24" s="132">
        <v>1313</v>
      </c>
      <c r="E24" s="120">
        <v>818</v>
      </c>
      <c r="F24" s="121">
        <v>-115</v>
      </c>
      <c r="G24" s="123">
        <v>703</v>
      </c>
      <c r="H24" s="122">
        <v>2016</v>
      </c>
      <c r="I24" s="106"/>
      <c r="J24" s="106"/>
      <c r="K24" s="106"/>
      <c r="L24" s="106"/>
    </row>
    <row r="25" spans="1:12" s="63" customFormat="1" ht="18" customHeight="1">
      <c r="A25" s="112" t="s">
        <v>13</v>
      </c>
      <c r="B25" s="167">
        <v>19128</v>
      </c>
      <c r="C25" s="168">
        <v>26159</v>
      </c>
      <c r="D25" s="169">
        <v>45287</v>
      </c>
      <c r="E25" s="170">
        <v>18140</v>
      </c>
      <c r="F25" s="168">
        <v>37182</v>
      </c>
      <c r="G25" s="171">
        <v>55322</v>
      </c>
      <c r="H25" s="169">
        <v>100609</v>
      </c>
      <c r="I25" s="106"/>
      <c r="J25" s="106"/>
      <c r="K25" s="106"/>
      <c r="L25" s="106"/>
    </row>
    <row r="26" spans="1:15" s="63" customFormat="1" ht="18" customHeight="1">
      <c r="A26" s="107" t="s">
        <v>14</v>
      </c>
      <c r="B26" s="155">
        <v>388</v>
      </c>
      <c r="C26" s="153">
        <v>3161</v>
      </c>
      <c r="D26" s="154">
        <v>3549</v>
      </c>
      <c r="E26" s="155">
        <v>271</v>
      </c>
      <c r="F26" s="153">
        <v>1168</v>
      </c>
      <c r="G26" s="156">
        <v>1439</v>
      </c>
      <c r="H26" s="154">
        <v>4988</v>
      </c>
      <c r="I26" s="106"/>
      <c r="J26" s="106"/>
      <c r="K26" s="106"/>
      <c r="L26" s="106"/>
      <c r="M26" s="106"/>
      <c r="N26" s="106"/>
      <c r="O26" s="106"/>
    </row>
    <row r="27" spans="1:12" s="63" customFormat="1" ht="18" customHeight="1">
      <c r="A27" s="110" t="s">
        <v>15</v>
      </c>
      <c r="B27" s="130">
        <v>58</v>
      </c>
      <c r="C27" s="121">
        <v>374</v>
      </c>
      <c r="D27" s="122">
        <v>432</v>
      </c>
      <c r="E27" s="120">
        <v>33</v>
      </c>
      <c r="F27" s="121">
        <v>550</v>
      </c>
      <c r="G27" s="123">
        <v>583</v>
      </c>
      <c r="H27" s="122">
        <v>1015</v>
      </c>
      <c r="I27" s="106"/>
      <c r="J27" s="106"/>
      <c r="K27" s="106"/>
      <c r="L27" s="106"/>
    </row>
    <row r="28" spans="1:12" s="63" customFormat="1" ht="18" customHeight="1">
      <c r="A28" s="110" t="s">
        <v>80</v>
      </c>
      <c r="B28" s="131">
        <v>326</v>
      </c>
      <c r="C28" s="121">
        <v>29</v>
      </c>
      <c r="D28" s="122">
        <v>355</v>
      </c>
      <c r="E28" s="120">
        <v>124</v>
      </c>
      <c r="F28" s="121">
        <v>72</v>
      </c>
      <c r="G28" s="123">
        <v>196</v>
      </c>
      <c r="H28" s="122">
        <v>551</v>
      </c>
      <c r="I28" s="106"/>
      <c r="J28" s="106"/>
      <c r="K28" s="106"/>
      <c r="L28" s="106"/>
    </row>
    <row r="29" spans="1:12" s="63" customFormat="1" ht="18" customHeight="1">
      <c r="A29" s="110" t="s">
        <v>6</v>
      </c>
      <c r="B29" s="131" t="s">
        <v>209</v>
      </c>
      <c r="C29" s="121">
        <v>1725</v>
      </c>
      <c r="D29" s="122">
        <v>1725</v>
      </c>
      <c r="E29" s="138" t="s">
        <v>209</v>
      </c>
      <c r="F29" s="121">
        <v>13</v>
      </c>
      <c r="G29" s="123">
        <v>13</v>
      </c>
      <c r="H29" s="122">
        <v>1738</v>
      </c>
      <c r="I29" s="106"/>
      <c r="J29" s="106"/>
      <c r="K29" s="106"/>
      <c r="L29" s="106"/>
    </row>
    <row r="30" spans="1:12" s="63" customFormat="1" ht="18" customHeight="1">
      <c r="A30" s="110" t="s">
        <v>9</v>
      </c>
      <c r="B30" s="131" t="s">
        <v>252</v>
      </c>
      <c r="C30" s="121">
        <v>325</v>
      </c>
      <c r="D30" s="122">
        <v>325</v>
      </c>
      <c r="E30" s="138" t="s">
        <v>252</v>
      </c>
      <c r="F30" s="145" t="s">
        <v>252</v>
      </c>
      <c r="G30" s="146" t="s">
        <v>252</v>
      </c>
      <c r="H30" s="122">
        <v>325</v>
      </c>
      <c r="I30" s="106"/>
      <c r="J30" s="106"/>
      <c r="K30" s="106"/>
      <c r="L30" s="106"/>
    </row>
    <row r="31" spans="1:12" s="63" customFormat="1" ht="18" customHeight="1">
      <c r="A31" s="110" t="s">
        <v>68</v>
      </c>
      <c r="B31" s="138">
        <v>4</v>
      </c>
      <c r="C31" s="121">
        <v>708</v>
      </c>
      <c r="D31" s="122">
        <v>712</v>
      </c>
      <c r="E31" s="138">
        <v>114</v>
      </c>
      <c r="F31" s="121">
        <v>533</v>
      </c>
      <c r="G31" s="123">
        <v>647</v>
      </c>
      <c r="H31" s="122">
        <v>1359</v>
      </c>
      <c r="I31" s="106"/>
      <c r="J31" s="106"/>
      <c r="K31" s="106"/>
      <c r="L31" s="106"/>
    </row>
    <row r="32" spans="1:12" s="63" customFormat="1" ht="18" customHeight="1">
      <c r="A32" s="107" t="s">
        <v>72</v>
      </c>
      <c r="B32" s="157">
        <v>523</v>
      </c>
      <c r="C32" s="158">
        <v>2423</v>
      </c>
      <c r="D32" s="159">
        <v>2946</v>
      </c>
      <c r="E32" s="157">
        <v>2559</v>
      </c>
      <c r="F32" s="158">
        <v>7010</v>
      </c>
      <c r="G32" s="160">
        <v>9569</v>
      </c>
      <c r="H32" s="159">
        <v>12515</v>
      </c>
      <c r="I32" s="106"/>
      <c r="J32" s="106"/>
      <c r="K32" s="106"/>
      <c r="L32" s="106"/>
    </row>
    <row r="33" spans="1:12" s="87" customFormat="1" ht="18" customHeight="1">
      <c r="A33" s="110" t="s">
        <v>24</v>
      </c>
      <c r="B33" s="130">
        <v>412</v>
      </c>
      <c r="C33" s="121">
        <v>356</v>
      </c>
      <c r="D33" s="122">
        <v>768</v>
      </c>
      <c r="E33" s="120">
        <v>790</v>
      </c>
      <c r="F33" s="121">
        <v>1368</v>
      </c>
      <c r="G33" s="123">
        <v>2158</v>
      </c>
      <c r="H33" s="122">
        <v>2926</v>
      </c>
      <c r="I33" s="106"/>
      <c r="J33" s="106"/>
      <c r="K33" s="106"/>
      <c r="L33" s="106"/>
    </row>
    <row r="34" spans="1:12" s="87" customFormat="1" ht="18" customHeight="1">
      <c r="A34" s="110" t="s">
        <v>75</v>
      </c>
      <c r="B34" s="131" t="s">
        <v>209</v>
      </c>
      <c r="C34" s="121">
        <v>36</v>
      </c>
      <c r="D34" s="122">
        <v>36</v>
      </c>
      <c r="E34" s="138" t="s">
        <v>209</v>
      </c>
      <c r="F34" s="121">
        <v>109</v>
      </c>
      <c r="G34" s="123">
        <v>109</v>
      </c>
      <c r="H34" s="122">
        <v>145</v>
      </c>
      <c r="I34" s="106"/>
      <c r="J34" s="106"/>
      <c r="K34" s="106"/>
      <c r="L34" s="106"/>
    </row>
    <row r="35" spans="1:12" s="87" customFormat="1" ht="18" customHeight="1">
      <c r="A35" s="110" t="s">
        <v>25</v>
      </c>
      <c r="B35" s="131" t="s">
        <v>188</v>
      </c>
      <c r="C35" s="145" t="s">
        <v>188</v>
      </c>
      <c r="D35" s="132" t="s">
        <v>188</v>
      </c>
      <c r="E35" s="138" t="s">
        <v>188</v>
      </c>
      <c r="F35" s="121">
        <v>142</v>
      </c>
      <c r="G35" s="123">
        <v>142</v>
      </c>
      <c r="H35" s="122">
        <v>142</v>
      </c>
      <c r="I35" s="106"/>
      <c r="J35" s="106"/>
      <c r="K35" s="106"/>
      <c r="L35" s="106"/>
    </row>
    <row r="36" spans="1:12" s="87" customFormat="1" ht="18" customHeight="1">
      <c r="A36" s="110" t="s">
        <v>26</v>
      </c>
      <c r="B36" s="131" t="s">
        <v>211</v>
      </c>
      <c r="C36" s="145" t="s">
        <v>211</v>
      </c>
      <c r="D36" s="132" t="s">
        <v>211</v>
      </c>
      <c r="E36" s="138" t="s">
        <v>211</v>
      </c>
      <c r="F36" s="121">
        <v>61</v>
      </c>
      <c r="G36" s="123">
        <v>61</v>
      </c>
      <c r="H36" s="122">
        <v>61</v>
      </c>
      <c r="I36" s="106"/>
      <c r="J36" s="106"/>
      <c r="K36" s="106"/>
      <c r="L36" s="106"/>
    </row>
    <row r="37" spans="1:12" s="87" customFormat="1" ht="18" customHeight="1">
      <c r="A37" s="110" t="s">
        <v>7</v>
      </c>
      <c r="B37" s="131" t="s">
        <v>206</v>
      </c>
      <c r="C37" s="121">
        <v>1725</v>
      </c>
      <c r="D37" s="122">
        <v>1725</v>
      </c>
      <c r="E37" s="138" t="s">
        <v>206</v>
      </c>
      <c r="F37" s="121">
        <v>13</v>
      </c>
      <c r="G37" s="123">
        <v>13</v>
      </c>
      <c r="H37" s="122">
        <v>1738</v>
      </c>
      <c r="I37" s="106"/>
      <c r="J37" s="106"/>
      <c r="K37" s="106"/>
      <c r="L37" s="106"/>
    </row>
    <row r="38" spans="1:12" s="87" customFormat="1" ht="18" customHeight="1">
      <c r="A38" s="110" t="s">
        <v>98</v>
      </c>
      <c r="B38" s="131" t="s">
        <v>11</v>
      </c>
      <c r="C38" s="145" t="s">
        <v>11</v>
      </c>
      <c r="D38" s="132" t="s">
        <v>253</v>
      </c>
      <c r="E38" s="120">
        <v>936</v>
      </c>
      <c r="F38" s="121">
        <v>31</v>
      </c>
      <c r="G38" s="123">
        <v>967</v>
      </c>
      <c r="H38" s="122">
        <v>967</v>
      </c>
      <c r="I38" s="106"/>
      <c r="J38" s="106"/>
      <c r="K38" s="106"/>
      <c r="L38" s="106"/>
    </row>
    <row r="39" spans="1:12" s="87" customFormat="1" ht="18" customHeight="1">
      <c r="A39" s="110" t="s">
        <v>68</v>
      </c>
      <c r="B39" s="139">
        <v>111</v>
      </c>
      <c r="C39" s="140">
        <v>306</v>
      </c>
      <c r="D39" s="141">
        <v>417</v>
      </c>
      <c r="E39" s="127">
        <v>833</v>
      </c>
      <c r="F39" s="125">
        <v>5286</v>
      </c>
      <c r="G39" s="128">
        <v>6119</v>
      </c>
      <c r="H39" s="126">
        <v>6536</v>
      </c>
      <c r="I39" s="106"/>
      <c r="J39" s="106"/>
      <c r="K39" s="106"/>
      <c r="L39" s="106"/>
    </row>
    <row r="40" spans="1:12" s="63" customFormat="1" ht="18" customHeight="1">
      <c r="A40" s="105" t="s">
        <v>101</v>
      </c>
      <c r="B40" s="172">
        <v>18993</v>
      </c>
      <c r="C40" s="158">
        <v>26897</v>
      </c>
      <c r="D40" s="159">
        <v>45890</v>
      </c>
      <c r="E40" s="157">
        <v>15852</v>
      </c>
      <c r="F40" s="158">
        <v>31340</v>
      </c>
      <c r="G40" s="160">
        <v>47192</v>
      </c>
      <c r="H40" s="159">
        <v>93082</v>
      </c>
      <c r="I40" s="106"/>
      <c r="J40" s="106"/>
      <c r="K40" s="106"/>
      <c r="L40" s="106"/>
    </row>
    <row r="41" spans="1:12" s="63" customFormat="1" ht="18" customHeight="1">
      <c r="A41" s="107" t="s">
        <v>30</v>
      </c>
      <c r="B41" s="172">
        <v>2623</v>
      </c>
      <c r="C41" s="158">
        <v>2781</v>
      </c>
      <c r="D41" s="159">
        <v>5404</v>
      </c>
      <c r="E41" s="157">
        <v>3128</v>
      </c>
      <c r="F41" s="158">
        <v>-35182</v>
      </c>
      <c r="G41" s="160">
        <v>-32054</v>
      </c>
      <c r="H41" s="159">
        <v>-26650</v>
      </c>
      <c r="I41" s="106"/>
      <c r="J41" s="106"/>
      <c r="K41" s="106"/>
      <c r="L41" s="106"/>
    </row>
    <row r="42" spans="1:12" s="63" customFormat="1" ht="18" customHeight="1">
      <c r="A42" s="108" t="s">
        <v>103</v>
      </c>
      <c r="B42" s="173">
        <v>16</v>
      </c>
      <c r="C42" s="162">
        <v>30</v>
      </c>
      <c r="D42" s="163">
        <v>46</v>
      </c>
      <c r="E42" s="164">
        <v>28</v>
      </c>
      <c r="F42" s="162">
        <v>70</v>
      </c>
      <c r="G42" s="165">
        <v>98</v>
      </c>
      <c r="H42" s="163">
        <v>144</v>
      </c>
      <c r="I42" s="106"/>
      <c r="J42" s="106"/>
      <c r="K42" s="106"/>
      <c r="L42" s="106"/>
    </row>
    <row r="43" spans="1:12" s="63" customFormat="1" ht="18" customHeight="1">
      <c r="A43" s="112" t="s">
        <v>21</v>
      </c>
      <c r="B43" s="174">
        <v>16354</v>
      </c>
      <c r="C43" s="162">
        <v>24086</v>
      </c>
      <c r="D43" s="163">
        <v>40440</v>
      </c>
      <c r="E43" s="164">
        <v>12696</v>
      </c>
      <c r="F43" s="162">
        <v>66452</v>
      </c>
      <c r="G43" s="165">
        <v>79148</v>
      </c>
      <c r="H43" s="163">
        <v>119588</v>
      </c>
      <c r="I43" s="106"/>
      <c r="J43" s="106"/>
      <c r="K43" s="106"/>
      <c r="L43" s="106"/>
    </row>
  </sheetData>
  <sheetProtection/>
  <mergeCells count="2">
    <mergeCell ref="A1:C1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四半期別財務データ集</dc:title>
  <dc:subject/>
  <dc:creator/>
  <cp:keywords/>
  <dc:description/>
  <cp:lastModifiedBy/>
  <dcterms:created xsi:type="dcterms:W3CDTF">2012-02-23T07:27:30Z</dcterms:created>
  <dcterms:modified xsi:type="dcterms:W3CDTF">2018-02-07T06:25:47Z</dcterms:modified>
  <cp:category/>
  <cp:version/>
  <cp:contentType/>
  <cp:contentStatus/>
</cp:coreProperties>
</file>